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олай\Desktop\Цены на сайт\На сайт\"/>
    </mc:Choice>
  </mc:AlternateContent>
  <xr:revisionPtr revIDLastSave="0" documentId="8_{F9D56DCB-2C77-4FD2-BB0E-8F726A36D809}" xr6:coauthVersionLast="47" xr6:coauthVersionMax="47" xr10:uidLastSave="{00000000-0000-0000-0000-000000000000}"/>
  <bookViews>
    <workbookView xWindow="-120" yWindow="-120" windowWidth="29040" windowHeight="15840" xr2:uid="{5C38C94B-D438-4BC3-9E61-AA9C94552990}"/>
  </bookViews>
  <sheets>
    <sheet name="К50-68" sheetId="1" r:id="rId1"/>
  </sheets>
  <externalReferences>
    <externalReference r:id="rId2"/>
  </externalReferences>
  <definedNames>
    <definedName name="_xlnm._FilterDatabase" localSheetId="0" hidden="1">'К50-68'!$B$7:$E$7</definedName>
    <definedName name="Excel_BuiltIn_Print_Area_4">#REF!</definedName>
    <definedName name="Excel_BuiltIn_Print_Area_5">#REF!</definedName>
    <definedName name="Excel_BuiltIn_Print_Area_6_1">#REF!</definedName>
    <definedName name="_xlnm.Print_Titles" localSheetId="0">'К50-68'!$5:$7</definedName>
    <definedName name="_xlnm.Print_Area" localSheetId="0">'К50-68'!$A$1:$G$123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5" i="1" l="1"/>
  <c r="A115" i="1"/>
  <c r="F114" i="1"/>
  <c r="A114" i="1"/>
  <c r="F113" i="1"/>
  <c r="A113" i="1"/>
  <c r="F112" i="1"/>
  <c r="A112" i="1"/>
  <c r="F111" i="1"/>
  <c r="A111" i="1"/>
  <c r="F110" i="1"/>
  <c r="A110" i="1"/>
  <c r="F109" i="1"/>
  <c r="A109" i="1"/>
  <c r="F108" i="1"/>
  <c r="A108" i="1"/>
  <c r="F107" i="1"/>
  <c r="A107" i="1"/>
  <c r="F106" i="1"/>
  <c r="A106" i="1"/>
  <c r="F105" i="1"/>
  <c r="A105" i="1"/>
  <c r="F104" i="1"/>
  <c r="A104" i="1"/>
  <c r="F103" i="1"/>
  <c r="A103" i="1"/>
  <c r="F102" i="1"/>
  <c r="A102" i="1"/>
  <c r="F101" i="1"/>
  <c r="A101" i="1"/>
  <c r="F100" i="1"/>
  <c r="A100" i="1"/>
  <c r="F99" i="1"/>
  <c r="A99" i="1"/>
  <c r="F98" i="1"/>
  <c r="A98" i="1"/>
  <c r="F97" i="1"/>
  <c r="A97" i="1"/>
  <c r="F96" i="1"/>
  <c r="A96" i="1"/>
  <c r="F95" i="1"/>
  <c r="A95" i="1"/>
  <c r="F94" i="1"/>
  <c r="A94" i="1"/>
  <c r="F93" i="1"/>
  <c r="A93" i="1"/>
  <c r="F92" i="1"/>
  <c r="A92" i="1"/>
  <c r="F91" i="1"/>
  <c r="A91" i="1"/>
  <c r="F90" i="1"/>
  <c r="A90" i="1"/>
  <c r="F89" i="1"/>
  <c r="A89" i="1"/>
  <c r="F88" i="1"/>
  <c r="A88" i="1"/>
  <c r="F87" i="1"/>
  <c r="A87" i="1"/>
  <c r="F86" i="1"/>
  <c r="A86" i="1"/>
  <c r="F85" i="1"/>
  <c r="A85" i="1"/>
  <c r="F84" i="1"/>
  <c r="A84" i="1"/>
  <c r="F83" i="1"/>
  <c r="A83" i="1"/>
  <c r="F82" i="1"/>
  <c r="A82" i="1"/>
  <c r="F81" i="1"/>
  <c r="A81" i="1"/>
  <c r="F80" i="1"/>
  <c r="A80" i="1"/>
  <c r="F79" i="1"/>
  <c r="A79" i="1"/>
  <c r="F78" i="1"/>
  <c r="A78" i="1"/>
  <c r="F77" i="1"/>
  <c r="A77" i="1"/>
  <c r="F76" i="1"/>
  <c r="A76" i="1"/>
  <c r="F75" i="1"/>
  <c r="A75" i="1"/>
  <c r="F74" i="1"/>
  <c r="A74" i="1"/>
  <c r="F73" i="1"/>
  <c r="A73" i="1"/>
  <c r="F72" i="1"/>
  <c r="A72" i="1"/>
  <c r="F71" i="1"/>
  <c r="A71" i="1"/>
  <c r="F70" i="1"/>
  <c r="A70" i="1"/>
  <c r="F69" i="1"/>
  <c r="A69" i="1"/>
  <c r="F68" i="1"/>
  <c r="A68" i="1"/>
  <c r="F67" i="1"/>
  <c r="A67" i="1"/>
  <c r="F66" i="1"/>
  <c r="A66" i="1"/>
  <c r="F65" i="1"/>
  <c r="A65" i="1"/>
  <c r="F64" i="1"/>
  <c r="A64" i="1"/>
  <c r="F63" i="1"/>
  <c r="A63" i="1"/>
  <c r="F62" i="1"/>
  <c r="A62" i="1"/>
  <c r="F61" i="1"/>
  <c r="A61" i="1"/>
  <c r="F60" i="1"/>
  <c r="A60" i="1"/>
  <c r="F59" i="1"/>
  <c r="A59" i="1"/>
  <c r="F58" i="1"/>
  <c r="A58" i="1"/>
  <c r="F57" i="1"/>
  <c r="A57" i="1"/>
  <c r="F56" i="1"/>
  <c r="A56" i="1"/>
  <c r="F55" i="1"/>
  <c r="A55" i="1"/>
  <c r="F54" i="1"/>
  <c r="A54" i="1"/>
  <c r="F53" i="1"/>
  <c r="A53" i="1"/>
  <c r="F52" i="1"/>
  <c r="A52" i="1"/>
  <c r="F51" i="1"/>
  <c r="A51" i="1"/>
  <c r="F50" i="1"/>
  <c r="A50" i="1"/>
  <c r="F49" i="1"/>
  <c r="A49" i="1"/>
  <c r="F48" i="1"/>
  <c r="A48" i="1"/>
  <c r="F47" i="1"/>
  <c r="A47" i="1"/>
  <c r="F46" i="1"/>
  <c r="A46" i="1"/>
  <c r="F45" i="1"/>
  <c r="A45" i="1"/>
  <c r="F44" i="1"/>
  <c r="A44" i="1"/>
  <c r="F43" i="1"/>
  <c r="A43" i="1"/>
  <c r="F42" i="1"/>
  <c r="A42" i="1"/>
  <c r="F41" i="1"/>
  <c r="A41" i="1"/>
  <c r="F40" i="1"/>
  <c r="A40" i="1"/>
  <c r="F39" i="1"/>
  <c r="A39" i="1"/>
  <c r="F38" i="1"/>
  <c r="A38" i="1"/>
  <c r="F37" i="1"/>
  <c r="A37" i="1"/>
  <c r="F36" i="1"/>
  <c r="A36" i="1"/>
  <c r="F35" i="1"/>
  <c r="A35" i="1"/>
  <c r="F34" i="1"/>
  <c r="A34" i="1"/>
  <c r="F33" i="1"/>
  <c r="A33" i="1"/>
  <c r="F32" i="1"/>
  <c r="A32" i="1"/>
  <c r="F31" i="1"/>
  <c r="A31" i="1"/>
  <c r="F30" i="1"/>
  <c r="A30" i="1"/>
  <c r="F29" i="1"/>
  <c r="A29" i="1"/>
  <c r="F28" i="1"/>
  <c r="A28" i="1"/>
  <c r="F27" i="1"/>
  <c r="A27" i="1"/>
  <c r="F26" i="1"/>
  <c r="A26" i="1"/>
  <c r="F25" i="1"/>
  <c r="A25" i="1"/>
  <c r="F24" i="1"/>
  <c r="A24" i="1"/>
  <c r="F23" i="1"/>
  <c r="A23" i="1"/>
  <c r="F22" i="1"/>
  <c r="A22" i="1"/>
  <c r="F21" i="1"/>
  <c r="A21" i="1"/>
  <c r="F20" i="1"/>
  <c r="A20" i="1"/>
  <c r="F19" i="1"/>
  <c r="A19" i="1"/>
  <c r="F18" i="1"/>
  <c r="A18" i="1"/>
  <c r="F17" i="1"/>
  <c r="A17" i="1"/>
  <c r="F16" i="1"/>
  <c r="A16" i="1"/>
  <c r="F15" i="1"/>
  <c r="A15" i="1"/>
  <c r="F14" i="1"/>
  <c r="A14" i="1"/>
  <c r="F13" i="1"/>
  <c r="A13" i="1"/>
  <c r="F12" i="1"/>
  <c r="A12" i="1"/>
  <c r="F11" i="1"/>
  <c r="A11" i="1"/>
  <c r="F10" i="1"/>
  <c r="A10" i="1"/>
  <c r="F9" i="1"/>
  <c r="A9" i="1"/>
  <c r="F8" i="1"/>
  <c r="A8" i="1"/>
</calcChain>
</file>

<file path=xl/sharedStrings.xml><?xml version="1.0" encoding="utf-8"?>
<sst xmlns="http://schemas.openxmlformats.org/spreadsheetml/2006/main" count="235" uniqueCount="54">
  <si>
    <t>Прайс-лист на конденсаторы К50-68 ЕВАЯ.673541.003ТУ</t>
  </si>
  <si>
    <t>Прайс лист действителен с:
01.04.2026г.</t>
  </si>
  <si>
    <t>Наименование</t>
  </si>
  <si>
    <t>Напряжение, В</t>
  </si>
  <si>
    <t>Емкость, мкФ</t>
  </si>
  <si>
    <t>Габарит
(мм)</t>
  </si>
  <si>
    <t>Полярность**</t>
  </si>
  <si>
    <t>Цена руб., без НДС*</t>
  </si>
  <si>
    <t>Допускаемое отклонение ёмкости, %</t>
  </si>
  <si>
    <t>+20-20%; +50-10%</t>
  </si>
  <si>
    <t>Кол-во, шт. при поставке</t>
  </si>
  <si>
    <t>от 1 до 149 шт.</t>
  </si>
  <si>
    <t>от 150 шт.</t>
  </si>
  <si>
    <t>5х11</t>
  </si>
  <si>
    <t>П</t>
  </si>
  <si>
    <t>6,3х12</t>
  </si>
  <si>
    <t>6,3х14</t>
  </si>
  <si>
    <t>8х12</t>
  </si>
  <si>
    <t>8х14</t>
  </si>
  <si>
    <t>10х12</t>
  </si>
  <si>
    <t>10х15</t>
  </si>
  <si>
    <t>10х18</t>
  </si>
  <si>
    <t>12х16</t>
  </si>
  <si>
    <t>12х19</t>
  </si>
  <si>
    <t>14х19</t>
  </si>
  <si>
    <t>14х24</t>
  </si>
  <si>
    <t>16х25</t>
  </si>
  <si>
    <t>16х30</t>
  </si>
  <si>
    <t>18х25</t>
  </si>
  <si>
    <t>18х30</t>
  </si>
  <si>
    <t>18х35</t>
  </si>
  <si>
    <t>18х40</t>
  </si>
  <si>
    <t>18х42</t>
  </si>
  <si>
    <t>18х45</t>
  </si>
  <si>
    <t>18х47</t>
  </si>
  <si>
    <t>21х42</t>
  </si>
  <si>
    <t>21х47</t>
  </si>
  <si>
    <t>21х52</t>
  </si>
  <si>
    <t>21х54</t>
  </si>
  <si>
    <t>25х50</t>
  </si>
  <si>
    <t>25х55</t>
  </si>
  <si>
    <t>32х45</t>
  </si>
  <si>
    <t>32х50</t>
  </si>
  <si>
    <t>32х55</t>
  </si>
  <si>
    <t>32х60</t>
  </si>
  <si>
    <t>32х67</t>
  </si>
  <si>
    <t>32х70</t>
  </si>
  <si>
    <t>НП</t>
  </si>
  <si>
    <t xml:space="preserve">Примечание: </t>
  </si>
  <si>
    <t>*На конденсаторы, поставляемые во всеклиматическом исполнении, коэффициент 1,2.</t>
  </si>
  <si>
    <t>Контакты для связи:</t>
  </si>
  <si>
    <t>Телефон:  +7(34147) 4-25-01 (c 7.00 – 16.00 МСК)</t>
  </si>
  <si>
    <t>Страница К50-68
на сайте elecond.ru</t>
  </si>
  <si>
    <r>
      <rPr>
        <sz val="12"/>
        <rFont val="Arial"/>
        <family val="2"/>
        <charset val="204"/>
      </rPr>
      <t xml:space="preserve">E-mail: </t>
    </r>
    <r>
      <rPr>
        <u/>
        <sz val="12"/>
        <rFont val="Arial"/>
        <family val="2"/>
        <charset val="204"/>
      </rPr>
      <t>elecond-market@elcudm.ru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</si>
</sst>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Tahoma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sz val="12"/>
      <name val="Times New Roman"/>
      <family val="2"/>
      <charset val="204"/>
    </font>
    <font>
      <u/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8" fillId="0" borderId="0" applyBorder="0" applyProtection="0">
      <alignment horizontal="left" vertical="top" wrapText="1"/>
      <protection locked="0"/>
    </xf>
    <xf numFmtId="0" fontId="10" fillId="0" borderId="0" applyBorder="0" applyProtection="0">
      <alignment horizontal="left" vertical="top" wrapText="1"/>
    </xf>
  </cellStyleXfs>
  <cellXfs count="48">
    <xf numFmtId="0" fontId="0" fillId="0" borderId="0" xfId="0"/>
    <xf numFmtId="0" fontId="3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right"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Alignment="1">
      <alignment vertical="center"/>
    </xf>
    <xf numFmtId="0" fontId="3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vertical="center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49" fontId="5" fillId="2" borderId="6" xfId="2" applyNumberFormat="1" applyFont="1" applyFill="1" applyBorder="1" applyAlignment="1">
      <alignment horizontal="center" vertical="center" wrapText="1"/>
    </xf>
    <xf numFmtId="49" fontId="5" fillId="2" borderId="7" xfId="2" applyNumberFormat="1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0" fontId="5" fillId="3" borderId="13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/>
    </xf>
    <xf numFmtId="49" fontId="5" fillId="2" borderId="7" xfId="2" applyNumberFormat="1" applyFont="1" applyFill="1" applyBorder="1" applyAlignment="1">
      <alignment horizontal="center" vertical="center"/>
    </xf>
    <xf numFmtId="0" fontId="5" fillId="2" borderId="7" xfId="2" applyFont="1" applyFill="1" applyBorder="1" applyAlignment="1">
      <alignment vertical="center"/>
    </xf>
    <xf numFmtId="0" fontId="5" fillId="4" borderId="12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2" fontId="5" fillId="4" borderId="7" xfId="2" applyNumberFormat="1" applyFont="1" applyFill="1" applyBorder="1" applyAlignment="1">
      <alignment horizontal="center" vertical="center"/>
    </xf>
    <xf numFmtId="4" fontId="5" fillId="4" borderId="7" xfId="2" applyNumberFormat="1" applyFont="1" applyFill="1" applyBorder="1" applyAlignment="1">
      <alignment horizontal="center" vertical="center"/>
    </xf>
    <xf numFmtId="0" fontId="5" fillId="4" borderId="7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0" fillId="2" borderId="0" xfId="0" applyFill="1"/>
    <xf numFmtId="0" fontId="5" fillId="2" borderId="7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left"/>
    </xf>
    <xf numFmtId="0" fontId="5" fillId="2" borderId="0" xfId="3" applyFont="1" applyFill="1" applyAlignment="1" applyProtection="1">
      <alignment horizontal="center"/>
    </xf>
    <xf numFmtId="0" fontId="5" fillId="2" borderId="0" xfId="3" applyFont="1" applyFill="1" applyBorder="1" applyAlignment="1" applyProtection="1">
      <alignment horizontal="center"/>
    </xf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horizontal="left"/>
    </xf>
    <xf numFmtId="0" fontId="5" fillId="2" borderId="0" xfId="2" applyFont="1" applyFill="1" applyAlignment="1">
      <alignment horizontal="left"/>
    </xf>
    <xf numFmtId="0" fontId="5" fillId="2" borderId="0" xfId="2" applyFont="1" applyFill="1"/>
    <xf numFmtId="0" fontId="9" fillId="2" borderId="0" xfId="3" applyFont="1" applyFill="1" applyBorder="1" applyAlignment="1" applyProtection="1">
      <alignment horizontal="center"/>
    </xf>
    <xf numFmtId="0" fontId="10" fillId="2" borderId="0" xfId="2" applyFont="1" applyFill="1" applyAlignment="1" applyProtection="1">
      <alignment horizontal="left" vertical="center" wrapText="1"/>
      <protection locked="0"/>
    </xf>
    <xf numFmtId="0" fontId="5" fillId="2" borderId="0" xfId="4" applyFont="1" applyFill="1" applyBorder="1" applyAlignment="1" applyProtection="1">
      <alignment horizontal="center" vertical="top" wrapText="1"/>
      <protection locked="0"/>
    </xf>
    <xf numFmtId="0" fontId="5" fillId="2" borderId="0" xfId="3" applyFont="1" applyFill="1" applyBorder="1" applyAlignment="1" applyProtection="1">
      <alignment horizontal="center" wrapText="1"/>
    </xf>
    <xf numFmtId="0" fontId="11" fillId="2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left"/>
    </xf>
  </cellXfs>
  <cellStyles count="5">
    <cellStyle name="Гиперссылка" xfId="1" builtinId="8"/>
    <cellStyle name="Обычный" xfId="0" builtinId="0"/>
    <cellStyle name="Обычный 2" xfId="2" xr:uid="{53F44834-4518-4FC3-B0D2-795311F3AD39}"/>
    <cellStyle name="Обычный 3" xfId="3" xr:uid="{85B980A1-2838-472E-AA96-B8B0A3D24261}"/>
    <cellStyle name="Финансовый [0]_протокол 77А" xfId="4" xr:uid="{530D4D16-91A3-4800-B4FE-0D150CD40F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elecond.ru/capacitor/k50-68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0</xdr:row>
      <xdr:rowOff>28575</xdr:rowOff>
    </xdr:from>
    <xdr:to>
      <xdr:col>4</xdr:col>
      <xdr:colOff>581026</xdr:colOff>
      <xdr:row>4</xdr:row>
      <xdr:rowOff>32502</xdr:rowOff>
    </xdr:to>
    <xdr:pic>
      <xdr:nvPicPr>
        <xdr:cNvPr id="2" name="Рисунок 1" descr="Конденсатор К50-68">
          <a:extLst>
            <a:ext uri="{FF2B5EF4-FFF2-40B4-BE49-F238E27FC236}">
              <a16:creationId xmlns:a16="http://schemas.microsoft.com/office/drawing/2014/main" id="{8F2295FF-9E9B-411F-B1DB-90AA6B71BF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79" t="12171" r="5808" b="17450"/>
        <a:stretch/>
      </xdr:blipFill>
      <xdr:spPr bwMode="auto">
        <a:xfrm>
          <a:off x="5334000" y="28575"/>
          <a:ext cx="962026" cy="775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466725</xdr:colOff>
      <xdr:row>115</xdr:row>
      <xdr:rowOff>66675</xdr:rowOff>
    </xdr:from>
    <xdr:to>
      <xdr:col>6</xdr:col>
      <xdr:colOff>422775</xdr:colOff>
      <xdr:row>120</xdr:row>
      <xdr:rowOff>184650</xdr:rowOff>
    </xdr:to>
    <xdr:pic>
      <xdr:nvPicPr>
        <xdr:cNvPr id="3" name="Рисунок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9A69BD-DDFD-454D-88AF-496CDA59E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22002750"/>
          <a:ext cx="1080000" cy="10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3;&#1080;&#1082;&#1086;&#1083;&#1072;&#1081;/Desktop/&#1062;&#1077;&#1085;&#1099;%20&#1085;&#1072;%20&#1089;&#1072;&#1081;&#1090;/1.%20&#1055;&#1088;&#1086;&#1090;&#1086;&#1082;&#1086;&#1083;&#1099;%20&#1094;&#1077;&#1085;%20&#1050;50%20-%20&#1085;&#1072;%20&#1089;&#1072;&#1081;&#1090;%20-%20&#1086;&#1073;&#1097;&#1080;&#1081;%20&#1089;&#1087;&#1080;&#1089;&#1086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50-15"/>
      <sheetName val="К50-17"/>
      <sheetName val="К50-27"/>
      <sheetName val="К50-37"/>
      <sheetName val="К50-68"/>
      <sheetName val="К50-77А"/>
      <sheetName val="К50-77Б"/>
      <sheetName val="К50-86А"/>
      <sheetName val="К50-86Б"/>
      <sheetName val="К50-92"/>
      <sheetName val="К50-92А"/>
      <sheetName val="К50-96"/>
      <sheetName val="К50-97"/>
      <sheetName val="К50-98"/>
      <sheetName val="К50-98А"/>
      <sheetName val="К50-104"/>
      <sheetName val="К50-105"/>
      <sheetName val="К50-106а"/>
      <sheetName val="К50-106б"/>
      <sheetName val="К50-107"/>
      <sheetName val="К50-107 а"/>
      <sheetName val="К50-108а"/>
      <sheetName val="К50-108б"/>
      <sheetName val="К50-109а"/>
      <sheetName val="К50-109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lecond.ru/capacitor/k50-68/" TargetMode="External"/><Relationship Id="rId2" Type="http://schemas.openxmlformats.org/officeDocument/2006/relationships/hyperlink" Target="https://elecond.ru/capacitor/k50-15/" TargetMode="External"/><Relationship Id="rId1" Type="http://schemas.openxmlformats.org/officeDocument/2006/relationships/hyperlink" Target="mailto:elecond-market@elcudm.r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F4D45-DB15-47DA-B341-770E6F45D1BD}">
  <sheetPr>
    <tabColor rgb="FFFFC000"/>
  </sheetPr>
  <dimension ref="A1:K123"/>
  <sheetViews>
    <sheetView tabSelected="1" zoomScaleNormal="100" workbookViewId="0">
      <pane ySplit="7" topLeftCell="A8" activePane="bottomLeft" state="frozen"/>
      <selection pane="bottomLeft" activeCell="A14" sqref="A14"/>
    </sheetView>
  </sheetViews>
  <sheetFormatPr defaultRowHeight="15" x14ac:dyDescent="0.25"/>
  <cols>
    <col min="1" max="1" width="47.375" style="4" bestFit="1" customWidth="1"/>
    <col min="2" max="2" width="9" style="33"/>
    <col min="3" max="3" width="9.625" style="33" customWidth="1"/>
    <col min="4" max="5" width="9" style="33"/>
    <col min="6" max="6" width="14.75" style="42" bestFit="1" customWidth="1"/>
    <col min="7" max="7" width="11" style="42" customWidth="1"/>
    <col min="8" max="260" width="9" style="4"/>
    <col min="261" max="261" width="19.375" style="4" customWidth="1"/>
    <col min="262" max="262" width="20.75" style="4" customWidth="1"/>
    <col min="263" max="263" width="31.75" style="4" customWidth="1"/>
    <col min="264" max="516" width="9" style="4"/>
    <col min="517" max="517" width="19.375" style="4" customWidth="1"/>
    <col min="518" max="518" width="20.75" style="4" customWidth="1"/>
    <col min="519" max="519" width="31.75" style="4" customWidth="1"/>
    <col min="520" max="772" width="9" style="4"/>
    <col min="773" max="773" width="19.375" style="4" customWidth="1"/>
    <col min="774" max="774" width="20.75" style="4" customWidth="1"/>
    <col min="775" max="775" width="31.75" style="4" customWidth="1"/>
    <col min="776" max="1028" width="9" style="4"/>
    <col min="1029" max="1029" width="19.375" style="4" customWidth="1"/>
    <col min="1030" max="1030" width="20.75" style="4" customWidth="1"/>
    <col min="1031" max="1031" width="31.75" style="4" customWidth="1"/>
    <col min="1032" max="1284" width="9" style="4"/>
    <col min="1285" max="1285" width="19.375" style="4" customWidth="1"/>
    <col min="1286" max="1286" width="20.75" style="4" customWidth="1"/>
    <col min="1287" max="1287" width="31.75" style="4" customWidth="1"/>
    <col min="1288" max="1540" width="9" style="4"/>
    <col min="1541" max="1541" width="19.375" style="4" customWidth="1"/>
    <col min="1542" max="1542" width="20.75" style="4" customWidth="1"/>
    <col min="1543" max="1543" width="31.75" style="4" customWidth="1"/>
    <col min="1544" max="1796" width="9" style="4"/>
    <col min="1797" max="1797" width="19.375" style="4" customWidth="1"/>
    <col min="1798" max="1798" width="20.75" style="4" customWidth="1"/>
    <col min="1799" max="1799" width="31.75" style="4" customWidth="1"/>
    <col min="1800" max="2052" width="9" style="4"/>
    <col min="2053" max="2053" width="19.375" style="4" customWidth="1"/>
    <col min="2054" max="2054" width="20.75" style="4" customWidth="1"/>
    <col min="2055" max="2055" width="31.75" style="4" customWidth="1"/>
    <col min="2056" max="2308" width="9" style="4"/>
    <col min="2309" max="2309" width="19.375" style="4" customWidth="1"/>
    <col min="2310" max="2310" width="20.75" style="4" customWidth="1"/>
    <col min="2311" max="2311" width="31.75" style="4" customWidth="1"/>
    <col min="2312" max="2564" width="9" style="4"/>
    <col min="2565" max="2565" width="19.375" style="4" customWidth="1"/>
    <col min="2566" max="2566" width="20.75" style="4" customWidth="1"/>
    <col min="2567" max="2567" width="31.75" style="4" customWidth="1"/>
    <col min="2568" max="2820" width="9" style="4"/>
    <col min="2821" max="2821" width="19.375" style="4" customWidth="1"/>
    <col min="2822" max="2822" width="20.75" style="4" customWidth="1"/>
    <col min="2823" max="2823" width="31.75" style="4" customWidth="1"/>
    <col min="2824" max="3076" width="9" style="4"/>
    <col min="3077" max="3077" width="19.375" style="4" customWidth="1"/>
    <col min="3078" max="3078" width="20.75" style="4" customWidth="1"/>
    <col min="3079" max="3079" width="31.75" style="4" customWidth="1"/>
    <col min="3080" max="3332" width="9" style="4"/>
    <col min="3333" max="3333" width="19.375" style="4" customWidth="1"/>
    <col min="3334" max="3334" width="20.75" style="4" customWidth="1"/>
    <col min="3335" max="3335" width="31.75" style="4" customWidth="1"/>
    <col min="3336" max="3588" width="9" style="4"/>
    <col min="3589" max="3589" width="19.375" style="4" customWidth="1"/>
    <col min="3590" max="3590" width="20.75" style="4" customWidth="1"/>
    <col min="3591" max="3591" width="31.75" style="4" customWidth="1"/>
    <col min="3592" max="3844" width="9" style="4"/>
    <col min="3845" max="3845" width="19.375" style="4" customWidth="1"/>
    <col min="3846" max="3846" width="20.75" style="4" customWidth="1"/>
    <col min="3847" max="3847" width="31.75" style="4" customWidth="1"/>
    <col min="3848" max="4100" width="9" style="4"/>
    <col min="4101" max="4101" width="19.375" style="4" customWidth="1"/>
    <col min="4102" max="4102" width="20.75" style="4" customWidth="1"/>
    <col min="4103" max="4103" width="31.75" style="4" customWidth="1"/>
    <col min="4104" max="4356" width="9" style="4"/>
    <col min="4357" max="4357" width="19.375" style="4" customWidth="1"/>
    <col min="4358" max="4358" width="20.75" style="4" customWidth="1"/>
    <col min="4359" max="4359" width="31.75" style="4" customWidth="1"/>
    <col min="4360" max="4612" width="9" style="4"/>
    <col min="4613" max="4613" width="19.375" style="4" customWidth="1"/>
    <col min="4614" max="4614" width="20.75" style="4" customWidth="1"/>
    <col min="4615" max="4615" width="31.75" style="4" customWidth="1"/>
    <col min="4616" max="4868" width="9" style="4"/>
    <col min="4869" max="4869" width="19.375" style="4" customWidth="1"/>
    <col min="4870" max="4870" width="20.75" style="4" customWidth="1"/>
    <col min="4871" max="4871" width="31.75" style="4" customWidth="1"/>
    <col min="4872" max="5124" width="9" style="4"/>
    <col min="5125" max="5125" width="19.375" style="4" customWidth="1"/>
    <col min="5126" max="5126" width="20.75" style="4" customWidth="1"/>
    <col min="5127" max="5127" width="31.75" style="4" customWidth="1"/>
    <col min="5128" max="5380" width="9" style="4"/>
    <col min="5381" max="5381" width="19.375" style="4" customWidth="1"/>
    <col min="5382" max="5382" width="20.75" style="4" customWidth="1"/>
    <col min="5383" max="5383" width="31.75" style="4" customWidth="1"/>
    <col min="5384" max="5636" width="9" style="4"/>
    <col min="5637" max="5637" width="19.375" style="4" customWidth="1"/>
    <col min="5638" max="5638" width="20.75" style="4" customWidth="1"/>
    <col min="5639" max="5639" width="31.75" style="4" customWidth="1"/>
    <col min="5640" max="5892" width="9" style="4"/>
    <col min="5893" max="5893" width="19.375" style="4" customWidth="1"/>
    <col min="5894" max="5894" width="20.75" style="4" customWidth="1"/>
    <col min="5895" max="5895" width="31.75" style="4" customWidth="1"/>
    <col min="5896" max="6148" width="9" style="4"/>
    <col min="6149" max="6149" width="19.375" style="4" customWidth="1"/>
    <col min="6150" max="6150" width="20.75" style="4" customWidth="1"/>
    <col min="6151" max="6151" width="31.75" style="4" customWidth="1"/>
    <col min="6152" max="6404" width="9" style="4"/>
    <col min="6405" max="6405" width="19.375" style="4" customWidth="1"/>
    <col min="6406" max="6406" width="20.75" style="4" customWidth="1"/>
    <col min="6407" max="6407" width="31.75" style="4" customWidth="1"/>
    <col min="6408" max="6660" width="9" style="4"/>
    <col min="6661" max="6661" width="19.375" style="4" customWidth="1"/>
    <col min="6662" max="6662" width="20.75" style="4" customWidth="1"/>
    <col min="6663" max="6663" width="31.75" style="4" customWidth="1"/>
    <col min="6664" max="6916" width="9" style="4"/>
    <col min="6917" max="6917" width="19.375" style="4" customWidth="1"/>
    <col min="6918" max="6918" width="20.75" style="4" customWidth="1"/>
    <col min="6919" max="6919" width="31.75" style="4" customWidth="1"/>
    <col min="6920" max="7172" width="9" style="4"/>
    <col min="7173" max="7173" width="19.375" style="4" customWidth="1"/>
    <col min="7174" max="7174" width="20.75" style="4" customWidth="1"/>
    <col min="7175" max="7175" width="31.75" style="4" customWidth="1"/>
    <col min="7176" max="7428" width="9" style="4"/>
    <col min="7429" max="7429" width="19.375" style="4" customWidth="1"/>
    <col min="7430" max="7430" width="20.75" style="4" customWidth="1"/>
    <col min="7431" max="7431" width="31.75" style="4" customWidth="1"/>
    <col min="7432" max="7684" width="9" style="4"/>
    <col min="7685" max="7685" width="19.375" style="4" customWidth="1"/>
    <col min="7686" max="7686" width="20.75" style="4" customWidth="1"/>
    <col min="7687" max="7687" width="31.75" style="4" customWidth="1"/>
    <col min="7688" max="7940" width="9" style="4"/>
    <col min="7941" max="7941" width="19.375" style="4" customWidth="1"/>
    <col min="7942" max="7942" width="20.75" style="4" customWidth="1"/>
    <col min="7943" max="7943" width="31.75" style="4" customWidth="1"/>
    <col min="7944" max="8196" width="9" style="4"/>
    <col min="8197" max="8197" width="19.375" style="4" customWidth="1"/>
    <col min="8198" max="8198" width="20.75" style="4" customWidth="1"/>
    <col min="8199" max="8199" width="31.75" style="4" customWidth="1"/>
    <col min="8200" max="8452" width="9" style="4"/>
    <col min="8453" max="8453" width="19.375" style="4" customWidth="1"/>
    <col min="8454" max="8454" width="20.75" style="4" customWidth="1"/>
    <col min="8455" max="8455" width="31.75" style="4" customWidth="1"/>
    <col min="8456" max="8708" width="9" style="4"/>
    <col min="8709" max="8709" width="19.375" style="4" customWidth="1"/>
    <col min="8710" max="8710" width="20.75" style="4" customWidth="1"/>
    <col min="8711" max="8711" width="31.75" style="4" customWidth="1"/>
    <col min="8712" max="8964" width="9" style="4"/>
    <col min="8965" max="8965" width="19.375" style="4" customWidth="1"/>
    <col min="8966" max="8966" width="20.75" style="4" customWidth="1"/>
    <col min="8967" max="8967" width="31.75" style="4" customWidth="1"/>
    <col min="8968" max="9220" width="9" style="4"/>
    <col min="9221" max="9221" width="19.375" style="4" customWidth="1"/>
    <col min="9222" max="9222" width="20.75" style="4" customWidth="1"/>
    <col min="9223" max="9223" width="31.75" style="4" customWidth="1"/>
    <col min="9224" max="9476" width="9" style="4"/>
    <col min="9477" max="9477" width="19.375" style="4" customWidth="1"/>
    <col min="9478" max="9478" width="20.75" style="4" customWidth="1"/>
    <col min="9479" max="9479" width="31.75" style="4" customWidth="1"/>
    <col min="9480" max="9732" width="9" style="4"/>
    <col min="9733" max="9733" width="19.375" style="4" customWidth="1"/>
    <col min="9734" max="9734" width="20.75" style="4" customWidth="1"/>
    <col min="9735" max="9735" width="31.75" style="4" customWidth="1"/>
    <col min="9736" max="9988" width="9" style="4"/>
    <col min="9989" max="9989" width="19.375" style="4" customWidth="1"/>
    <col min="9990" max="9990" width="20.75" style="4" customWidth="1"/>
    <col min="9991" max="9991" width="31.75" style="4" customWidth="1"/>
    <col min="9992" max="10244" width="9" style="4"/>
    <col min="10245" max="10245" width="19.375" style="4" customWidth="1"/>
    <col min="10246" max="10246" width="20.75" style="4" customWidth="1"/>
    <col min="10247" max="10247" width="31.75" style="4" customWidth="1"/>
    <col min="10248" max="10500" width="9" style="4"/>
    <col min="10501" max="10501" width="19.375" style="4" customWidth="1"/>
    <col min="10502" max="10502" width="20.75" style="4" customWidth="1"/>
    <col min="10503" max="10503" width="31.75" style="4" customWidth="1"/>
    <col min="10504" max="10756" width="9" style="4"/>
    <col min="10757" max="10757" width="19.375" style="4" customWidth="1"/>
    <col min="10758" max="10758" width="20.75" style="4" customWidth="1"/>
    <col min="10759" max="10759" width="31.75" style="4" customWidth="1"/>
    <col min="10760" max="11012" width="9" style="4"/>
    <col min="11013" max="11013" width="19.375" style="4" customWidth="1"/>
    <col min="11014" max="11014" width="20.75" style="4" customWidth="1"/>
    <col min="11015" max="11015" width="31.75" style="4" customWidth="1"/>
    <col min="11016" max="11268" width="9" style="4"/>
    <col min="11269" max="11269" width="19.375" style="4" customWidth="1"/>
    <col min="11270" max="11270" width="20.75" style="4" customWidth="1"/>
    <col min="11271" max="11271" width="31.75" style="4" customWidth="1"/>
    <col min="11272" max="11524" width="9" style="4"/>
    <col min="11525" max="11525" width="19.375" style="4" customWidth="1"/>
    <col min="11526" max="11526" width="20.75" style="4" customWidth="1"/>
    <col min="11527" max="11527" width="31.75" style="4" customWidth="1"/>
    <col min="11528" max="11780" width="9" style="4"/>
    <col min="11781" max="11781" width="19.375" style="4" customWidth="1"/>
    <col min="11782" max="11782" width="20.75" style="4" customWidth="1"/>
    <col min="11783" max="11783" width="31.75" style="4" customWidth="1"/>
    <col min="11784" max="12036" width="9" style="4"/>
    <col min="12037" max="12037" width="19.375" style="4" customWidth="1"/>
    <col min="12038" max="12038" width="20.75" style="4" customWidth="1"/>
    <col min="12039" max="12039" width="31.75" style="4" customWidth="1"/>
    <col min="12040" max="12292" width="9" style="4"/>
    <col min="12293" max="12293" width="19.375" style="4" customWidth="1"/>
    <col min="12294" max="12294" width="20.75" style="4" customWidth="1"/>
    <col min="12295" max="12295" width="31.75" style="4" customWidth="1"/>
    <col min="12296" max="12548" width="9" style="4"/>
    <col min="12549" max="12549" width="19.375" style="4" customWidth="1"/>
    <col min="12550" max="12550" width="20.75" style="4" customWidth="1"/>
    <col min="12551" max="12551" width="31.75" style="4" customWidth="1"/>
    <col min="12552" max="12804" width="9" style="4"/>
    <col min="12805" max="12805" width="19.375" style="4" customWidth="1"/>
    <col min="12806" max="12806" width="20.75" style="4" customWidth="1"/>
    <col min="12807" max="12807" width="31.75" style="4" customWidth="1"/>
    <col min="12808" max="13060" width="9" style="4"/>
    <col min="13061" max="13061" width="19.375" style="4" customWidth="1"/>
    <col min="13062" max="13062" width="20.75" style="4" customWidth="1"/>
    <col min="13063" max="13063" width="31.75" style="4" customWidth="1"/>
    <col min="13064" max="13316" width="9" style="4"/>
    <col min="13317" max="13317" width="19.375" style="4" customWidth="1"/>
    <col min="13318" max="13318" width="20.75" style="4" customWidth="1"/>
    <col min="13319" max="13319" width="31.75" style="4" customWidth="1"/>
    <col min="13320" max="13572" width="9" style="4"/>
    <col min="13573" max="13573" width="19.375" style="4" customWidth="1"/>
    <col min="13574" max="13574" width="20.75" style="4" customWidth="1"/>
    <col min="13575" max="13575" width="31.75" style="4" customWidth="1"/>
    <col min="13576" max="13828" width="9" style="4"/>
    <col min="13829" max="13829" width="19.375" style="4" customWidth="1"/>
    <col min="13830" max="13830" width="20.75" style="4" customWidth="1"/>
    <col min="13831" max="13831" width="31.75" style="4" customWidth="1"/>
    <col min="13832" max="14084" width="9" style="4"/>
    <col min="14085" max="14085" width="19.375" style="4" customWidth="1"/>
    <col min="14086" max="14086" width="20.75" style="4" customWidth="1"/>
    <col min="14087" max="14087" width="31.75" style="4" customWidth="1"/>
    <col min="14088" max="14340" width="9" style="4"/>
    <col min="14341" max="14341" width="19.375" style="4" customWidth="1"/>
    <col min="14342" max="14342" width="20.75" style="4" customWidth="1"/>
    <col min="14343" max="14343" width="31.75" style="4" customWidth="1"/>
    <col min="14344" max="14596" width="9" style="4"/>
    <col min="14597" max="14597" width="19.375" style="4" customWidth="1"/>
    <col min="14598" max="14598" width="20.75" style="4" customWidth="1"/>
    <col min="14599" max="14599" width="31.75" style="4" customWidth="1"/>
    <col min="14600" max="14852" width="9" style="4"/>
    <col min="14853" max="14853" width="19.375" style="4" customWidth="1"/>
    <col min="14854" max="14854" width="20.75" style="4" customWidth="1"/>
    <col min="14855" max="14855" width="31.75" style="4" customWidth="1"/>
    <col min="14856" max="15108" width="9" style="4"/>
    <col min="15109" max="15109" width="19.375" style="4" customWidth="1"/>
    <col min="15110" max="15110" width="20.75" style="4" customWidth="1"/>
    <col min="15111" max="15111" width="31.75" style="4" customWidth="1"/>
    <col min="15112" max="15364" width="9" style="4"/>
    <col min="15365" max="15365" width="19.375" style="4" customWidth="1"/>
    <col min="15366" max="15366" width="20.75" style="4" customWidth="1"/>
    <col min="15367" max="15367" width="31.75" style="4" customWidth="1"/>
    <col min="15368" max="15620" width="9" style="4"/>
    <col min="15621" max="15621" width="19.375" style="4" customWidth="1"/>
    <col min="15622" max="15622" width="20.75" style="4" customWidth="1"/>
    <col min="15623" max="15623" width="31.75" style="4" customWidth="1"/>
    <col min="15624" max="15876" width="9" style="4"/>
    <col min="15877" max="15877" width="19.375" style="4" customWidth="1"/>
    <col min="15878" max="15878" width="20.75" style="4" customWidth="1"/>
    <col min="15879" max="15879" width="31.75" style="4" customWidth="1"/>
    <col min="15880" max="16132" width="9" style="4"/>
    <col min="16133" max="16133" width="19.375" style="4" customWidth="1"/>
    <col min="16134" max="16134" width="20.75" style="4" customWidth="1"/>
    <col min="16135" max="16135" width="31.75" style="4" customWidth="1"/>
    <col min="16136" max="16384" width="9" style="4"/>
  </cols>
  <sheetData>
    <row r="1" spans="1:11" s="3" customFormat="1" ht="15.75" customHeight="1" x14ac:dyDescent="0.25">
      <c r="A1" s="1" t="s">
        <v>0</v>
      </c>
      <c r="B1" s="1"/>
      <c r="C1" s="1"/>
      <c r="D1" s="1"/>
      <c r="E1" s="1"/>
      <c r="F1" s="2" t="s">
        <v>1</v>
      </c>
      <c r="G1" s="2"/>
    </row>
    <row r="2" spans="1:11" s="3" customFormat="1" x14ac:dyDescent="0.25">
      <c r="A2" s="1"/>
      <c r="B2" s="1"/>
      <c r="C2" s="1"/>
      <c r="D2" s="1"/>
      <c r="E2" s="1"/>
      <c r="F2" s="2"/>
      <c r="G2" s="2"/>
    </row>
    <row r="3" spans="1:11" x14ac:dyDescent="0.25">
      <c r="A3" s="1"/>
      <c r="B3" s="1"/>
      <c r="C3" s="1"/>
      <c r="D3" s="1"/>
      <c r="E3" s="1"/>
      <c r="F3" s="2"/>
      <c r="G3" s="2"/>
    </row>
    <row r="4" spans="1:11" x14ac:dyDescent="0.25">
      <c r="A4" s="5"/>
      <c r="B4" s="1"/>
      <c r="C4" s="1"/>
      <c r="D4" s="1"/>
      <c r="E4" s="1"/>
      <c r="F4" s="6"/>
      <c r="G4" s="6"/>
    </row>
    <row r="5" spans="1:11" s="13" customFormat="1" x14ac:dyDescent="0.25">
      <c r="A5" s="7" t="s">
        <v>2</v>
      </c>
      <c r="B5" s="8" t="s">
        <v>3</v>
      </c>
      <c r="C5" s="8" t="s">
        <v>4</v>
      </c>
      <c r="D5" s="9" t="s">
        <v>5</v>
      </c>
      <c r="E5" s="10" t="s">
        <v>6</v>
      </c>
      <c r="F5" s="11" t="s">
        <v>7</v>
      </c>
      <c r="G5" s="12"/>
    </row>
    <row r="6" spans="1:11" s="13" customFormat="1" x14ac:dyDescent="0.25">
      <c r="A6" s="7" t="s">
        <v>8</v>
      </c>
      <c r="B6" s="14"/>
      <c r="C6" s="14"/>
      <c r="D6" s="15"/>
      <c r="E6" s="16"/>
      <c r="F6" s="17" t="s">
        <v>9</v>
      </c>
      <c r="G6" s="18"/>
    </row>
    <row r="7" spans="1:11" s="13" customFormat="1" ht="15.75" customHeight="1" x14ac:dyDescent="0.25">
      <c r="A7" s="7" t="s">
        <v>10</v>
      </c>
      <c r="B7" s="19"/>
      <c r="C7" s="19"/>
      <c r="D7" s="20"/>
      <c r="E7" s="21"/>
      <c r="F7" s="22" t="s">
        <v>11</v>
      </c>
      <c r="G7" s="23" t="s">
        <v>12</v>
      </c>
    </row>
    <row r="8" spans="1:11" x14ac:dyDescent="0.25">
      <c r="A8" s="24" t="str">
        <f>CONCATENATE("КОНДЕНСАТОР К50-68"," - ",B8,"В - ", C8, "мкФ (",D8, ")")</f>
        <v>КОНДЕНСАТОР К50-68 - 6,3В - 47мкФ (5х11)</v>
      </c>
      <c r="B8" s="25">
        <v>6.3</v>
      </c>
      <c r="C8" s="26">
        <v>47</v>
      </c>
      <c r="D8" s="25" t="s">
        <v>13</v>
      </c>
      <c r="E8" s="26" t="s">
        <v>14</v>
      </c>
      <c r="F8" s="27">
        <f>G8*1.4</f>
        <v>36.203999999999994</v>
      </c>
      <c r="G8" s="28">
        <v>25.86</v>
      </c>
    </row>
    <row r="9" spans="1:11" x14ac:dyDescent="0.25">
      <c r="A9" s="24" t="str">
        <f t="shared" ref="A9:A72" si="0">CONCATENATE("КОНДЕНСАТОР К50-68"," - ",B9,"В - ", C9, "мкФ (",D9, ")")</f>
        <v>КОНДЕНСАТОР К50-68 - 16В - 4,7мкФ (5х11)</v>
      </c>
      <c r="B9" s="29">
        <v>16</v>
      </c>
      <c r="C9" s="30">
        <v>4.7</v>
      </c>
      <c r="D9" s="29" t="s">
        <v>13</v>
      </c>
      <c r="E9" s="30" t="s">
        <v>14</v>
      </c>
      <c r="F9" s="27">
        <f t="shared" ref="F9:F72" si="1">G9*1.4</f>
        <v>36.287999999999997</v>
      </c>
      <c r="G9" s="28">
        <v>25.92</v>
      </c>
    </row>
    <row r="10" spans="1:11" x14ac:dyDescent="0.25">
      <c r="A10" s="24" t="str">
        <f t="shared" si="0"/>
        <v>КОНДЕНСАТОР К50-68 - 16В - 33мкФ (5х11)</v>
      </c>
      <c r="B10" s="29">
        <v>16</v>
      </c>
      <c r="C10" s="30">
        <v>33</v>
      </c>
      <c r="D10" s="29" t="s">
        <v>13</v>
      </c>
      <c r="E10" s="30" t="s">
        <v>14</v>
      </c>
      <c r="F10" s="27">
        <f t="shared" si="1"/>
        <v>36.274000000000001</v>
      </c>
      <c r="G10" s="28">
        <v>25.91</v>
      </c>
    </row>
    <row r="11" spans="1:11" x14ac:dyDescent="0.25">
      <c r="A11" s="24" t="str">
        <f t="shared" si="0"/>
        <v>КОНДЕНСАТОР К50-68 - 25В - 22мкФ (5х11)</v>
      </c>
      <c r="B11" s="29">
        <v>25</v>
      </c>
      <c r="C11" s="30">
        <v>22</v>
      </c>
      <c r="D11" s="29" t="s">
        <v>13</v>
      </c>
      <c r="E11" s="30" t="s">
        <v>14</v>
      </c>
      <c r="F11" s="27">
        <f t="shared" si="1"/>
        <v>36.217999999999996</v>
      </c>
      <c r="G11" s="28">
        <v>25.87</v>
      </c>
    </row>
    <row r="12" spans="1:11" x14ac:dyDescent="0.25">
      <c r="A12" s="24" t="str">
        <f t="shared" si="0"/>
        <v>КОНДЕНСАТОР К50-68 - 63В - 10мкФ (5х11)</v>
      </c>
      <c r="B12" s="29">
        <v>63</v>
      </c>
      <c r="C12" s="30">
        <v>10</v>
      </c>
      <c r="D12" s="29" t="s">
        <v>13</v>
      </c>
      <c r="E12" s="30" t="s">
        <v>14</v>
      </c>
      <c r="F12" s="27">
        <f t="shared" si="1"/>
        <v>36.316000000000003</v>
      </c>
      <c r="G12" s="28">
        <v>25.94</v>
      </c>
    </row>
    <row r="13" spans="1:11" x14ac:dyDescent="0.25">
      <c r="A13" s="24" t="str">
        <f t="shared" si="0"/>
        <v>КОНДЕНСАТОР К50-68 - 100В - 2,2мкФ (5х11)</v>
      </c>
      <c r="B13" s="29">
        <v>100</v>
      </c>
      <c r="C13" s="30">
        <v>2.2000000000000002</v>
      </c>
      <c r="D13" s="29" t="s">
        <v>13</v>
      </c>
      <c r="E13" s="30" t="s">
        <v>14</v>
      </c>
      <c r="F13" s="27">
        <f t="shared" si="1"/>
        <v>36.274000000000001</v>
      </c>
      <c r="G13" s="28">
        <v>25.91</v>
      </c>
    </row>
    <row r="14" spans="1:11" ht="15.75" x14ac:dyDescent="0.25">
      <c r="A14" s="24" t="str">
        <f t="shared" si="0"/>
        <v>КОНДЕНСАТОР К50-68 - 100В - 3,3мкФ (5х11)</v>
      </c>
      <c r="B14" s="29">
        <v>100</v>
      </c>
      <c r="C14" s="30">
        <v>3.3</v>
      </c>
      <c r="D14" s="29" t="s">
        <v>13</v>
      </c>
      <c r="E14" s="30" t="s">
        <v>14</v>
      </c>
      <c r="F14" s="27">
        <f t="shared" si="1"/>
        <v>36.302</v>
      </c>
      <c r="G14" s="28">
        <v>25.93</v>
      </c>
      <c r="K14" s="31"/>
    </row>
    <row r="15" spans="1:11" x14ac:dyDescent="0.25">
      <c r="A15" s="24" t="str">
        <f t="shared" si="0"/>
        <v>КОНДЕНСАТОР К50-68 - 160В - 1мкФ (5х11)</v>
      </c>
      <c r="B15" s="29">
        <v>160</v>
      </c>
      <c r="C15" s="30">
        <v>1</v>
      </c>
      <c r="D15" s="29" t="s">
        <v>13</v>
      </c>
      <c r="E15" s="30" t="s">
        <v>14</v>
      </c>
      <c r="F15" s="27">
        <f t="shared" si="1"/>
        <v>36.54</v>
      </c>
      <c r="G15" s="28">
        <v>26.1</v>
      </c>
    </row>
    <row r="16" spans="1:11" x14ac:dyDescent="0.25">
      <c r="A16" s="24" t="str">
        <f t="shared" si="0"/>
        <v>КОНДЕНСАТОР К50-68 - 6,3В - 100мкФ (6,3х12)</v>
      </c>
      <c r="B16" s="29">
        <v>6.3</v>
      </c>
      <c r="C16" s="30">
        <v>100</v>
      </c>
      <c r="D16" s="29" t="s">
        <v>15</v>
      </c>
      <c r="E16" s="30" t="s">
        <v>14</v>
      </c>
      <c r="F16" s="27">
        <f t="shared" si="1"/>
        <v>37.897999999999996</v>
      </c>
      <c r="G16" s="28">
        <v>27.07</v>
      </c>
    </row>
    <row r="17" spans="1:7" x14ac:dyDescent="0.25">
      <c r="A17" s="24" t="str">
        <f t="shared" si="0"/>
        <v>КОНДЕНСАТОР К50-68 - 16В - 47мкФ (6,3х12)</v>
      </c>
      <c r="B17" s="29">
        <v>16</v>
      </c>
      <c r="C17" s="30">
        <v>47</v>
      </c>
      <c r="D17" s="29" t="s">
        <v>15</v>
      </c>
      <c r="E17" s="30" t="s">
        <v>14</v>
      </c>
      <c r="F17" s="27">
        <f t="shared" si="1"/>
        <v>37.814</v>
      </c>
      <c r="G17" s="28">
        <v>27.01</v>
      </c>
    </row>
    <row r="18" spans="1:7" x14ac:dyDescent="0.25">
      <c r="A18" s="24" t="str">
        <f t="shared" si="0"/>
        <v>КОНДЕНСАТОР К50-68 - 25В - 47мкФ (6,3х12)</v>
      </c>
      <c r="B18" s="29">
        <v>25</v>
      </c>
      <c r="C18" s="30">
        <v>47</v>
      </c>
      <c r="D18" s="29" t="s">
        <v>15</v>
      </c>
      <c r="E18" s="30" t="s">
        <v>14</v>
      </c>
      <c r="F18" s="27">
        <f t="shared" si="1"/>
        <v>37.897999999999996</v>
      </c>
      <c r="G18" s="28">
        <v>27.07</v>
      </c>
    </row>
    <row r="19" spans="1:7" x14ac:dyDescent="0.25">
      <c r="A19" s="24" t="str">
        <f t="shared" si="0"/>
        <v>КОНДЕНСАТОР К50-68 - 40В - 22мкФ (6,3х12)</v>
      </c>
      <c r="B19" s="29">
        <v>40</v>
      </c>
      <c r="C19" s="30">
        <v>22</v>
      </c>
      <c r="D19" s="29" t="s">
        <v>15</v>
      </c>
      <c r="E19" s="30" t="s">
        <v>14</v>
      </c>
      <c r="F19" s="27">
        <f t="shared" si="1"/>
        <v>37.618000000000002</v>
      </c>
      <c r="G19" s="28">
        <v>26.87</v>
      </c>
    </row>
    <row r="20" spans="1:7" x14ac:dyDescent="0.25">
      <c r="A20" s="24" t="str">
        <f t="shared" si="0"/>
        <v>КОНДЕНСАТОР К50-68 - 100В - 4,7мкФ (6,3х12)</v>
      </c>
      <c r="B20" s="29">
        <v>100</v>
      </c>
      <c r="C20" s="30">
        <v>4.7</v>
      </c>
      <c r="D20" s="29" t="s">
        <v>15</v>
      </c>
      <c r="E20" s="30" t="s">
        <v>14</v>
      </c>
      <c r="F20" s="27">
        <f t="shared" si="1"/>
        <v>37.701999999999998</v>
      </c>
      <c r="G20" s="28">
        <v>26.93</v>
      </c>
    </row>
    <row r="21" spans="1:7" x14ac:dyDescent="0.25">
      <c r="A21" s="24" t="str">
        <f t="shared" si="0"/>
        <v>КОНДЕНСАТОР К50-68 - 63В - 22мкФ (6,3х14)</v>
      </c>
      <c r="B21" s="29">
        <v>63</v>
      </c>
      <c r="C21" s="30">
        <v>22</v>
      </c>
      <c r="D21" s="29" t="s">
        <v>16</v>
      </c>
      <c r="E21" s="30" t="s">
        <v>14</v>
      </c>
      <c r="F21" s="27">
        <f t="shared" si="1"/>
        <v>38.821999999999996</v>
      </c>
      <c r="G21" s="28">
        <v>27.73</v>
      </c>
    </row>
    <row r="22" spans="1:7" x14ac:dyDescent="0.25">
      <c r="A22" s="24" t="str">
        <f t="shared" si="0"/>
        <v>КОНДЕНСАТОР К50-68 - 100В - 10мкФ (6,3х14)</v>
      </c>
      <c r="B22" s="29">
        <v>100</v>
      </c>
      <c r="C22" s="30">
        <v>10</v>
      </c>
      <c r="D22" s="29" t="s">
        <v>16</v>
      </c>
      <c r="E22" s="30" t="s">
        <v>14</v>
      </c>
      <c r="F22" s="27">
        <f t="shared" si="1"/>
        <v>38.933999999999997</v>
      </c>
      <c r="G22" s="28">
        <v>27.81</v>
      </c>
    </row>
    <row r="23" spans="1:7" x14ac:dyDescent="0.25">
      <c r="A23" s="24" t="str">
        <f t="shared" si="0"/>
        <v>КОНДЕНСАТОР К50-68 - 160В - 2,2мкФ (6,3х14)</v>
      </c>
      <c r="B23" s="29">
        <v>160</v>
      </c>
      <c r="C23" s="30">
        <v>2.2000000000000002</v>
      </c>
      <c r="D23" s="29" t="s">
        <v>16</v>
      </c>
      <c r="E23" s="30" t="s">
        <v>14</v>
      </c>
      <c r="F23" s="27">
        <f t="shared" si="1"/>
        <v>39.451999999999998</v>
      </c>
      <c r="G23" s="28">
        <v>28.18</v>
      </c>
    </row>
    <row r="24" spans="1:7" x14ac:dyDescent="0.25">
      <c r="A24" s="24" t="str">
        <f t="shared" si="0"/>
        <v>КОНДЕНСАТОР К50-68 - 16В - 100мкФ (8х12)</v>
      </c>
      <c r="B24" s="29">
        <v>16</v>
      </c>
      <c r="C24" s="30">
        <v>100</v>
      </c>
      <c r="D24" s="29" t="s">
        <v>17</v>
      </c>
      <c r="E24" s="30" t="s">
        <v>14</v>
      </c>
      <c r="F24" s="27">
        <f t="shared" si="1"/>
        <v>38.457999999999998</v>
      </c>
      <c r="G24" s="28">
        <v>27.47</v>
      </c>
    </row>
    <row r="25" spans="1:7" x14ac:dyDescent="0.25">
      <c r="A25" s="24" t="str">
        <f t="shared" si="0"/>
        <v>КОНДЕНСАТОР К50-68 - 40В - 47мкФ (8х12)</v>
      </c>
      <c r="B25" s="29">
        <v>40</v>
      </c>
      <c r="C25" s="30">
        <v>47</v>
      </c>
      <c r="D25" s="29" t="s">
        <v>17</v>
      </c>
      <c r="E25" s="30" t="s">
        <v>14</v>
      </c>
      <c r="F25" s="27">
        <f t="shared" si="1"/>
        <v>38.485999999999997</v>
      </c>
      <c r="G25" s="28">
        <v>27.49</v>
      </c>
    </row>
    <row r="26" spans="1:7" x14ac:dyDescent="0.25">
      <c r="A26" s="24" t="str">
        <f t="shared" si="0"/>
        <v>КОНДЕНСАТОР К50-68 - 6,3В - 220мкФ (8х14)</v>
      </c>
      <c r="B26" s="29">
        <v>6.3</v>
      </c>
      <c r="C26" s="30">
        <v>220</v>
      </c>
      <c r="D26" s="29" t="s">
        <v>18</v>
      </c>
      <c r="E26" s="30" t="s">
        <v>14</v>
      </c>
      <c r="F26" s="27">
        <f t="shared" si="1"/>
        <v>39.619999999999997</v>
      </c>
      <c r="G26" s="28">
        <v>28.3</v>
      </c>
    </row>
    <row r="27" spans="1:7" x14ac:dyDescent="0.25">
      <c r="A27" s="24" t="str">
        <f t="shared" si="0"/>
        <v>КОНДЕНСАТОР К50-68 - 25В - 100мкФ (8х14)</v>
      </c>
      <c r="B27" s="29">
        <v>25</v>
      </c>
      <c r="C27" s="30">
        <v>100</v>
      </c>
      <c r="D27" s="29" t="s">
        <v>18</v>
      </c>
      <c r="E27" s="30" t="s">
        <v>14</v>
      </c>
      <c r="F27" s="27">
        <f t="shared" si="1"/>
        <v>39.661999999999992</v>
      </c>
      <c r="G27" s="28">
        <v>28.33</v>
      </c>
    </row>
    <row r="28" spans="1:7" x14ac:dyDescent="0.25">
      <c r="A28" s="24" t="str">
        <f t="shared" si="0"/>
        <v>КОНДЕНСАТОР К50-68 - 160В - 4,7мкФ (8х14)</v>
      </c>
      <c r="B28" s="29">
        <v>160</v>
      </c>
      <c r="C28" s="30">
        <v>4.7</v>
      </c>
      <c r="D28" s="29" t="s">
        <v>18</v>
      </c>
      <c r="E28" s="30" t="s">
        <v>14</v>
      </c>
      <c r="F28" s="27">
        <f t="shared" si="1"/>
        <v>41.118000000000002</v>
      </c>
      <c r="G28" s="28">
        <v>29.37</v>
      </c>
    </row>
    <row r="29" spans="1:7" x14ac:dyDescent="0.25">
      <c r="A29" s="24" t="str">
        <f t="shared" si="0"/>
        <v>КОНДЕНСАТОР К50-68 - 6,3В - 470мкФ (10х12)</v>
      </c>
      <c r="B29" s="29">
        <v>6.3</v>
      </c>
      <c r="C29" s="30">
        <v>470</v>
      </c>
      <c r="D29" s="29" t="s">
        <v>19</v>
      </c>
      <c r="E29" s="30" t="s">
        <v>14</v>
      </c>
      <c r="F29" s="27">
        <f t="shared" si="1"/>
        <v>48.663999999999994</v>
      </c>
      <c r="G29" s="28">
        <v>34.76</v>
      </c>
    </row>
    <row r="30" spans="1:7" x14ac:dyDescent="0.25">
      <c r="A30" s="24" t="str">
        <f t="shared" si="0"/>
        <v>КОНДЕНСАТОР К50-68 - 16В - 220мкФ (10х12)</v>
      </c>
      <c r="B30" s="29">
        <v>16</v>
      </c>
      <c r="C30" s="30">
        <v>220</v>
      </c>
      <c r="D30" s="29" t="s">
        <v>19</v>
      </c>
      <c r="E30" s="30" t="s">
        <v>14</v>
      </c>
      <c r="F30" s="27">
        <f t="shared" si="1"/>
        <v>48.636000000000003</v>
      </c>
      <c r="G30" s="28">
        <v>34.74</v>
      </c>
    </row>
    <row r="31" spans="1:7" x14ac:dyDescent="0.25">
      <c r="A31" s="24" t="str">
        <f t="shared" si="0"/>
        <v>КОНДЕНСАТОР К50-68 - 40В - 100мкФ (10х12)</v>
      </c>
      <c r="B31" s="29">
        <v>40</v>
      </c>
      <c r="C31" s="30">
        <v>100</v>
      </c>
      <c r="D31" s="29" t="s">
        <v>19</v>
      </c>
      <c r="E31" s="30" t="s">
        <v>14</v>
      </c>
      <c r="F31" s="27">
        <f t="shared" si="1"/>
        <v>48.79</v>
      </c>
      <c r="G31" s="28">
        <v>34.85</v>
      </c>
    </row>
    <row r="32" spans="1:7" x14ac:dyDescent="0.25">
      <c r="A32" s="24" t="str">
        <f t="shared" si="0"/>
        <v>КОНДЕНСАТОР К50-68 - 63В - 47мкФ (10х12)</v>
      </c>
      <c r="B32" s="29">
        <v>63</v>
      </c>
      <c r="C32" s="30">
        <v>47</v>
      </c>
      <c r="D32" s="29" t="s">
        <v>19</v>
      </c>
      <c r="E32" s="30" t="s">
        <v>14</v>
      </c>
      <c r="F32" s="27">
        <f t="shared" si="1"/>
        <v>47.515999999999991</v>
      </c>
      <c r="G32" s="28">
        <v>33.94</v>
      </c>
    </row>
    <row r="33" spans="1:7" x14ac:dyDescent="0.25">
      <c r="A33" s="24" t="str">
        <f t="shared" si="0"/>
        <v>КОНДЕНСАТОР К50-68 - 100В - 22мкФ (10х12)</v>
      </c>
      <c r="B33" s="29">
        <v>100</v>
      </c>
      <c r="C33" s="30">
        <v>22</v>
      </c>
      <c r="D33" s="29" t="s">
        <v>19</v>
      </c>
      <c r="E33" s="30" t="s">
        <v>14</v>
      </c>
      <c r="F33" s="27">
        <f t="shared" si="1"/>
        <v>48.061999999999998</v>
      </c>
      <c r="G33" s="28">
        <v>34.33</v>
      </c>
    </row>
    <row r="34" spans="1:7" x14ac:dyDescent="0.25">
      <c r="A34" s="24" t="str">
        <f t="shared" si="0"/>
        <v>КОНДЕНСАТОР К50-68 - 25В - 220мкФ (10х15)</v>
      </c>
      <c r="B34" s="29">
        <v>25</v>
      </c>
      <c r="C34" s="30">
        <v>220</v>
      </c>
      <c r="D34" s="29" t="s">
        <v>20</v>
      </c>
      <c r="E34" s="30" t="s">
        <v>14</v>
      </c>
      <c r="F34" s="27">
        <f t="shared" si="1"/>
        <v>51.646000000000001</v>
      </c>
      <c r="G34" s="28">
        <v>36.89</v>
      </c>
    </row>
    <row r="35" spans="1:7" x14ac:dyDescent="0.25">
      <c r="A35" s="24" t="str">
        <f t="shared" si="0"/>
        <v>КОНДЕНСАТОР К50-68 - 16В - 470мкФ (10х18)</v>
      </c>
      <c r="B35" s="29">
        <v>16</v>
      </c>
      <c r="C35" s="30">
        <v>470</v>
      </c>
      <c r="D35" s="29" t="s">
        <v>21</v>
      </c>
      <c r="E35" s="30" t="s">
        <v>14</v>
      </c>
      <c r="F35" s="27">
        <f t="shared" si="1"/>
        <v>57.11999999999999</v>
      </c>
      <c r="G35" s="28">
        <v>40.799999999999997</v>
      </c>
    </row>
    <row r="36" spans="1:7" x14ac:dyDescent="0.25">
      <c r="A36" s="24" t="str">
        <f t="shared" si="0"/>
        <v>КОНДЕНСАТОР К50-68 - 40В - 220мкФ (10х18)</v>
      </c>
      <c r="B36" s="29">
        <v>40</v>
      </c>
      <c r="C36" s="30">
        <v>220</v>
      </c>
      <c r="D36" s="29" t="s">
        <v>21</v>
      </c>
      <c r="E36" s="30" t="s">
        <v>14</v>
      </c>
      <c r="F36" s="27">
        <f t="shared" si="1"/>
        <v>57.259999999999991</v>
      </c>
      <c r="G36" s="28">
        <v>40.9</v>
      </c>
    </row>
    <row r="37" spans="1:7" x14ac:dyDescent="0.25">
      <c r="A37" s="24" t="str">
        <f t="shared" si="0"/>
        <v>КОНДЕНСАТОР К50-68 - 63В - 100мкФ (10х18)</v>
      </c>
      <c r="B37" s="29">
        <v>63</v>
      </c>
      <c r="C37" s="30">
        <v>100</v>
      </c>
      <c r="D37" s="29" t="s">
        <v>21</v>
      </c>
      <c r="E37" s="30" t="s">
        <v>14</v>
      </c>
      <c r="F37" s="27">
        <f t="shared" si="1"/>
        <v>59.933999999999997</v>
      </c>
      <c r="G37" s="28">
        <v>42.81</v>
      </c>
    </row>
    <row r="38" spans="1:7" x14ac:dyDescent="0.25">
      <c r="A38" s="24" t="str">
        <f t="shared" si="0"/>
        <v>КОНДЕНСАТОР К50-68 - 100В - 47мкФ (10х18)</v>
      </c>
      <c r="B38" s="29">
        <v>100</v>
      </c>
      <c r="C38" s="30">
        <v>47</v>
      </c>
      <c r="D38" s="29" t="s">
        <v>21</v>
      </c>
      <c r="E38" s="30" t="s">
        <v>14</v>
      </c>
      <c r="F38" s="27">
        <f t="shared" si="1"/>
        <v>56.769999999999989</v>
      </c>
      <c r="G38" s="28">
        <v>40.549999999999997</v>
      </c>
    </row>
    <row r="39" spans="1:7" x14ac:dyDescent="0.25">
      <c r="A39" s="24" t="str">
        <f t="shared" si="0"/>
        <v>КОНДЕНСАТОР К50-68 - 160В - 10мкФ (10х18)</v>
      </c>
      <c r="B39" s="29">
        <v>160</v>
      </c>
      <c r="C39" s="30">
        <v>10</v>
      </c>
      <c r="D39" s="29" t="s">
        <v>21</v>
      </c>
      <c r="E39" s="30" t="s">
        <v>14</v>
      </c>
      <c r="F39" s="27">
        <f t="shared" si="1"/>
        <v>57.749999999999993</v>
      </c>
      <c r="G39" s="28">
        <v>41.25</v>
      </c>
    </row>
    <row r="40" spans="1:7" x14ac:dyDescent="0.25">
      <c r="A40" s="24" t="str">
        <f t="shared" si="0"/>
        <v>КОНДЕНСАТОР К50-68 - 250В - 10мкФ (10х18)</v>
      </c>
      <c r="B40" s="29">
        <v>250</v>
      </c>
      <c r="C40" s="30">
        <v>10</v>
      </c>
      <c r="D40" s="29" t="s">
        <v>21</v>
      </c>
      <c r="E40" s="30" t="s">
        <v>14</v>
      </c>
      <c r="F40" s="27">
        <f t="shared" si="1"/>
        <v>57.176000000000002</v>
      </c>
      <c r="G40" s="28">
        <v>40.840000000000003</v>
      </c>
    </row>
    <row r="41" spans="1:7" x14ac:dyDescent="0.25">
      <c r="A41" s="24" t="str">
        <f t="shared" si="0"/>
        <v>КОНДЕНСАТОР К50-68 - 250В - 10мкФ (12х16)</v>
      </c>
      <c r="B41" s="29">
        <v>250</v>
      </c>
      <c r="C41" s="30">
        <v>10</v>
      </c>
      <c r="D41" s="29" t="s">
        <v>22</v>
      </c>
      <c r="E41" s="30" t="s">
        <v>14</v>
      </c>
      <c r="F41" s="27">
        <f t="shared" si="1"/>
        <v>72.897999999999996</v>
      </c>
      <c r="G41" s="28">
        <v>52.07</v>
      </c>
    </row>
    <row r="42" spans="1:7" x14ac:dyDescent="0.25">
      <c r="A42" s="24" t="str">
        <f t="shared" si="0"/>
        <v>КОНДЕНСАТОР К50-68 - 6,3В - 1000мкФ (12х19)</v>
      </c>
      <c r="B42" s="29">
        <v>6.3</v>
      </c>
      <c r="C42" s="30">
        <v>1000</v>
      </c>
      <c r="D42" s="29" t="s">
        <v>23</v>
      </c>
      <c r="E42" s="30" t="s">
        <v>14</v>
      </c>
      <c r="F42" s="27">
        <f t="shared" si="1"/>
        <v>73.444000000000003</v>
      </c>
      <c r="G42" s="28">
        <v>52.46</v>
      </c>
    </row>
    <row r="43" spans="1:7" x14ac:dyDescent="0.25">
      <c r="A43" s="24" t="str">
        <f t="shared" si="0"/>
        <v>КОНДЕНСАТОР К50-68 - 25В - 330мкФ (12х19)</v>
      </c>
      <c r="B43" s="29">
        <v>25</v>
      </c>
      <c r="C43" s="30">
        <v>330</v>
      </c>
      <c r="D43" s="29" t="s">
        <v>23</v>
      </c>
      <c r="E43" s="30" t="s">
        <v>14</v>
      </c>
      <c r="F43" s="27">
        <f t="shared" si="1"/>
        <v>73.317999999999998</v>
      </c>
      <c r="G43" s="28">
        <v>52.37</v>
      </c>
    </row>
    <row r="44" spans="1:7" x14ac:dyDescent="0.25">
      <c r="A44" s="24" t="str">
        <f t="shared" si="0"/>
        <v>КОНДЕНСАТОР К50-68 - 25В - 470мкФ (12х19)</v>
      </c>
      <c r="B44" s="29">
        <v>25</v>
      </c>
      <c r="C44" s="30">
        <v>470</v>
      </c>
      <c r="D44" s="29" t="s">
        <v>23</v>
      </c>
      <c r="E44" s="30" t="s">
        <v>14</v>
      </c>
      <c r="F44" s="27">
        <f t="shared" si="1"/>
        <v>77.811999999999998</v>
      </c>
      <c r="G44" s="28">
        <v>55.58</v>
      </c>
    </row>
    <row r="45" spans="1:7" x14ac:dyDescent="0.25">
      <c r="A45" s="24" t="str">
        <f t="shared" si="0"/>
        <v>КОНДЕНСАТОР К50-68 - 315В - 10мкФ (12х19)</v>
      </c>
      <c r="B45" s="29">
        <v>315</v>
      </c>
      <c r="C45" s="30">
        <v>10</v>
      </c>
      <c r="D45" s="29" t="s">
        <v>23</v>
      </c>
      <c r="E45" s="30" t="s">
        <v>14</v>
      </c>
      <c r="F45" s="27">
        <f t="shared" si="1"/>
        <v>80.542000000000002</v>
      </c>
      <c r="G45" s="28">
        <v>57.53</v>
      </c>
    </row>
    <row r="46" spans="1:7" x14ac:dyDescent="0.25">
      <c r="A46" s="24" t="str">
        <f t="shared" si="0"/>
        <v>КОНДЕНСАТОР К50-68 - 16В - 1000мкФ (14х19)</v>
      </c>
      <c r="B46" s="29">
        <v>16</v>
      </c>
      <c r="C46" s="30">
        <v>1000</v>
      </c>
      <c r="D46" s="29" t="s">
        <v>24</v>
      </c>
      <c r="E46" s="30" t="s">
        <v>14</v>
      </c>
      <c r="F46" s="27">
        <f t="shared" si="1"/>
        <v>92.511999999999986</v>
      </c>
      <c r="G46" s="28">
        <v>66.08</v>
      </c>
    </row>
    <row r="47" spans="1:7" x14ac:dyDescent="0.25">
      <c r="A47" s="24" t="str">
        <f t="shared" si="0"/>
        <v>КОНДЕНСАТОР К50-68 - 40В - 330мкФ (14х19)</v>
      </c>
      <c r="B47" s="29">
        <v>40</v>
      </c>
      <c r="C47" s="30">
        <v>330</v>
      </c>
      <c r="D47" s="29" t="s">
        <v>24</v>
      </c>
      <c r="E47" s="30" t="s">
        <v>14</v>
      </c>
      <c r="F47" s="27">
        <f t="shared" si="1"/>
        <v>90.902000000000001</v>
      </c>
      <c r="G47" s="28">
        <v>64.930000000000007</v>
      </c>
    </row>
    <row r="48" spans="1:7" x14ac:dyDescent="0.25">
      <c r="A48" s="24" t="str">
        <f t="shared" si="0"/>
        <v>КОНДЕНСАТОР К50-68 - 40В - 470мкФ (14х19)</v>
      </c>
      <c r="B48" s="29">
        <v>40</v>
      </c>
      <c r="C48" s="30">
        <v>470</v>
      </c>
      <c r="D48" s="29" t="s">
        <v>24</v>
      </c>
      <c r="E48" s="30" t="s">
        <v>14</v>
      </c>
      <c r="F48" s="27">
        <f t="shared" si="1"/>
        <v>92.82</v>
      </c>
      <c r="G48" s="28">
        <v>66.3</v>
      </c>
    </row>
    <row r="49" spans="1:7" x14ac:dyDescent="0.25">
      <c r="A49" s="24" t="str">
        <f t="shared" si="0"/>
        <v>КОНДЕНСАТОР К50-68 - 63В - 220мкФ (14х19)</v>
      </c>
      <c r="B49" s="29">
        <v>63</v>
      </c>
      <c r="C49" s="30">
        <v>220</v>
      </c>
      <c r="D49" s="29" t="s">
        <v>24</v>
      </c>
      <c r="E49" s="30" t="s">
        <v>14</v>
      </c>
      <c r="F49" s="27">
        <f t="shared" si="1"/>
        <v>91.055999999999997</v>
      </c>
      <c r="G49" s="28">
        <v>65.040000000000006</v>
      </c>
    </row>
    <row r="50" spans="1:7" x14ac:dyDescent="0.25">
      <c r="A50" s="24" t="str">
        <f t="shared" si="0"/>
        <v>КОНДЕНСАТОР К50-68 - 100В - 100мкФ (14х19)</v>
      </c>
      <c r="B50" s="29">
        <v>100</v>
      </c>
      <c r="C50" s="30">
        <v>100</v>
      </c>
      <c r="D50" s="29" t="s">
        <v>24</v>
      </c>
      <c r="E50" s="30" t="s">
        <v>14</v>
      </c>
      <c r="F50" s="27">
        <f t="shared" si="1"/>
        <v>93.268000000000001</v>
      </c>
      <c r="G50" s="28">
        <v>66.62</v>
      </c>
    </row>
    <row r="51" spans="1:7" x14ac:dyDescent="0.25">
      <c r="A51" s="24" t="str">
        <f t="shared" si="0"/>
        <v>КОНДЕНСАТОР К50-68 - 160В - 22мкФ (14х19)</v>
      </c>
      <c r="B51" s="29">
        <v>160</v>
      </c>
      <c r="C51" s="30">
        <v>22</v>
      </c>
      <c r="D51" s="29" t="s">
        <v>24</v>
      </c>
      <c r="E51" s="30" t="s">
        <v>14</v>
      </c>
      <c r="F51" s="27">
        <f t="shared" si="1"/>
        <v>94.10799999999999</v>
      </c>
      <c r="G51" s="28">
        <v>67.22</v>
      </c>
    </row>
    <row r="52" spans="1:7" x14ac:dyDescent="0.25">
      <c r="A52" s="24" t="str">
        <f t="shared" si="0"/>
        <v>КОНДЕНСАТОР К50-68 - 250В - 22мкФ (14х19)</v>
      </c>
      <c r="B52" s="29">
        <v>250</v>
      </c>
      <c r="C52" s="30">
        <v>22</v>
      </c>
      <c r="D52" s="29" t="s">
        <v>24</v>
      </c>
      <c r="E52" s="30" t="s">
        <v>14</v>
      </c>
      <c r="F52" s="27">
        <f t="shared" si="1"/>
        <v>98.825999999999993</v>
      </c>
      <c r="G52" s="28">
        <v>70.59</v>
      </c>
    </row>
    <row r="53" spans="1:7" x14ac:dyDescent="0.25">
      <c r="A53" s="24" t="str">
        <f t="shared" si="0"/>
        <v>КОНДЕНСАТОР К50-68 - 6,3В - 2200мкФ (14х24)</v>
      </c>
      <c r="B53" s="29">
        <v>6.3</v>
      </c>
      <c r="C53" s="30">
        <v>2200</v>
      </c>
      <c r="D53" s="29" t="s">
        <v>25</v>
      </c>
      <c r="E53" s="30" t="s">
        <v>14</v>
      </c>
      <c r="F53" s="27">
        <f t="shared" si="1"/>
        <v>104.062</v>
      </c>
      <c r="G53" s="28">
        <v>74.33</v>
      </c>
    </row>
    <row r="54" spans="1:7" x14ac:dyDescent="0.25">
      <c r="A54" s="24" t="str">
        <f t="shared" si="0"/>
        <v>КОНДЕНСАТОР К50-68 - 25В - 1000мкФ (14х24)</v>
      </c>
      <c r="B54" s="29">
        <v>25</v>
      </c>
      <c r="C54" s="30">
        <v>1000</v>
      </c>
      <c r="D54" s="29" t="s">
        <v>25</v>
      </c>
      <c r="E54" s="30" t="s">
        <v>14</v>
      </c>
      <c r="F54" s="27">
        <f t="shared" si="1"/>
        <v>106.23199999999999</v>
      </c>
      <c r="G54" s="28">
        <v>75.88</v>
      </c>
    </row>
    <row r="55" spans="1:7" x14ac:dyDescent="0.25">
      <c r="A55" s="24" t="str">
        <f t="shared" si="0"/>
        <v>КОНДЕНСАТОР К50-68 - 315В - 22мкФ (14х24)</v>
      </c>
      <c r="B55" s="29">
        <v>315</v>
      </c>
      <c r="C55" s="30">
        <v>22</v>
      </c>
      <c r="D55" s="29" t="s">
        <v>25</v>
      </c>
      <c r="E55" s="30" t="s">
        <v>14</v>
      </c>
      <c r="F55" s="27">
        <f t="shared" si="1"/>
        <v>114.72999999999999</v>
      </c>
      <c r="G55" s="28">
        <v>81.95</v>
      </c>
    </row>
    <row r="56" spans="1:7" x14ac:dyDescent="0.25">
      <c r="A56" s="24" t="str">
        <f t="shared" si="0"/>
        <v>КОНДЕНСАТОР К50-68 - 400В - 10мкФ (14х24)</v>
      </c>
      <c r="B56" s="29">
        <v>400</v>
      </c>
      <c r="C56" s="30">
        <v>10</v>
      </c>
      <c r="D56" s="29" t="s">
        <v>25</v>
      </c>
      <c r="E56" s="30" t="s">
        <v>14</v>
      </c>
      <c r="F56" s="27">
        <f t="shared" si="1"/>
        <v>125.84599999999999</v>
      </c>
      <c r="G56" s="28">
        <v>89.89</v>
      </c>
    </row>
    <row r="57" spans="1:7" x14ac:dyDescent="0.25">
      <c r="A57" s="24" t="str">
        <f t="shared" si="0"/>
        <v>КОНДЕНСАТОР К50-68 - 450В - 10мкФ (14х24)</v>
      </c>
      <c r="B57" s="29">
        <v>450</v>
      </c>
      <c r="C57" s="30">
        <v>10</v>
      </c>
      <c r="D57" s="29" t="s">
        <v>25</v>
      </c>
      <c r="E57" s="30" t="s">
        <v>14</v>
      </c>
      <c r="F57" s="27">
        <f t="shared" si="1"/>
        <v>127.526</v>
      </c>
      <c r="G57" s="28">
        <v>91.09</v>
      </c>
    </row>
    <row r="58" spans="1:7" x14ac:dyDescent="0.25">
      <c r="A58" s="24" t="str">
        <f t="shared" si="0"/>
        <v>КОНДЕНСАТОР К50-68 - 16В - 2200мкФ (16х25)</v>
      </c>
      <c r="B58" s="29">
        <v>16</v>
      </c>
      <c r="C58" s="30">
        <v>2200</v>
      </c>
      <c r="D58" s="29" t="s">
        <v>26</v>
      </c>
      <c r="E58" s="30" t="s">
        <v>14</v>
      </c>
      <c r="F58" s="27">
        <f t="shared" si="1"/>
        <v>137.452</v>
      </c>
      <c r="G58" s="28">
        <v>98.18</v>
      </c>
    </row>
    <row r="59" spans="1:7" x14ac:dyDescent="0.25">
      <c r="A59" s="24" t="str">
        <f t="shared" si="0"/>
        <v>КОНДЕНСАТОР К50-68 - 40В - 1000мкФ (16х25)</v>
      </c>
      <c r="B59" s="29">
        <v>40</v>
      </c>
      <c r="C59" s="30">
        <v>1000</v>
      </c>
      <c r="D59" s="29" t="s">
        <v>26</v>
      </c>
      <c r="E59" s="30" t="s">
        <v>14</v>
      </c>
      <c r="F59" s="27">
        <f t="shared" si="1"/>
        <v>138.88</v>
      </c>
      <c r="G59" s="28">
        <v>99.2</v>
      </c>
    </row>
    <row r="60" spans="1:7" x14ac:dyDescent="0.25">
      <c r="A60" s="24" t="str">
        <f t="shared" si="0"/>
        <v>КОНДЕНСАТОР К50-68 - 63В - 470мкФ (16х25)</v>
      </c>
      <c r="B60" s="29">
        <v>63</v>
      </c>
      <c r="C60" s="30">
        <v>470</v>
      </c>
      <c r="D60" s="29" t="s">
        <v>26</v>
      </c>
      <c r="E60" s="30" t="s">
        <v>14</v>
      </c>
      <c r="F60" s="27">
        <f t="shared" si="1"/>
        <v>138.62799999999999</v>
      </c>
      <c r="G60" s="28">
        <v>99.02</v>
      </c>
    </row>
    <row r="61" spans="1:7" x14ac:dyDescent="0.25">
      <c r="A61" s="24" t="str">
        <f t="shared" si="0"/>
        <v>КОНДЕНСАТОР К50-68 - 100В - 220мкФ (16х25)</v>
      </c>
      <c r="B61" s="29">
        <v>100</v>
      </c>
      <c r="C61" s="30">
        <v>220</v>
      </c>
      <c r="D61" s="29" t="s">
        <v>26</v>
      </c>
      <c r="E61" s="30" t="s">
        <v>14</v>
      </c>
      <c r="F61" s="27">
        <f t="shared" si="1"/>
        <v>141.45599999999999</v>
      </c>
      <c r="G61" s="28">
        <v>101.04</v>
      </c>
    </row>
    <row r="62" spans="1:7" x14ac:dyDescent="0.25">
      <c r="A62" s="24" t="str">
        <f t="shared" si="0"/>
        <v>КОНДЕНСАТОР К50-68 - 160В - 47мкФ (16х25)</v>
      </c>
      <c r="B62" s="29">
        <v>160</v>
      </c>
      <c r="C62" s="30">
        <v>47</v>
      </c>
      <c r="D62" s="29" t="s">
        <v>26</v>
      </c>
      <c r="E62" s="30" t="s">
        <v>14</v>
      </c>
      <c r="F62" s="27">
        <f t="shared" si="1"/>
        <v>146.88800000000001</v>
      </c>
      <c r="G62" s="28">
        <v>104.92</v>
      </c>
    </row>
    <row r="63" spans="1:7" x14ac:dyDescent="0.25">
      <c r="A63" s="24" t="str">
        <f t="shared" si="0"/>
        <v>КОНДЕНСАТОР К50-68 - 350В - 22мкФ (16х25)</v>
      </c>
      <c r="B63" s="29">
        <v>350</v>
      </c>
      <c r="C63" s="30">
        <v>22</v>
      </c>
      <c r="D63" s="29" t="s">
        <v>26</v>
      </c>
      <c r="E63" s="30" t="s">
        <v>14</v>
      </c>
      <c r="F63" s="27">
        <f t="shared" si="1"/>
        <v>164.64</v>
      </c>
      <c r="G63" s="28">
        <v>117.6</v>
      </c>
    </row>
    <row r="64" spans="1:7" x14ac:dyDescent="0.25">
      <c r="A64" s="24" t="str">
        <f t="shared" si="0"/>
        <v>КОНДЕНСАТОР К50-68 - 6,3В - 4700мкФ (16х30)</v>
      </c>
      <c r="B64" s="29">
        <v>6.3</v>
      </c>
      <c r="C64" s="30">
        <v>4700</v>
      </c>
      <c r="D64" s="29" t="s">
        <v>27</v>
      </c>
      <c r="E64" s="30" t="s">
        <v>14</v>
      </c>
      <c r="F64" s="27">
        <f t="shared" si="1"/>
        <v>160.31399999999999</v>
      </c>
      <c r="G64" s="28">
        <v>114.51</v>
      </c>
    </row>
    <row r="65" spans="1:7" x14ac:dyDescent="0.25">
      <c r="A65" s="24" t="str">
        <f t="shared" si="0"/>
        <v>КОНДЕНСАТОР К50-68 - 250В - 47мкФ (16х30)</v>
      </c>
      <c r="B65" s="29">
        <v>250</v>
      </c>
      <c r="C65" s="30">
        <v>47</v>
      </c>
      <c r="D65" s="29" t="s">
        <v>27</v>
      </c>
      <c r="E65" s="30" t="s">
        <v>14</v>
      </c>
      <c r="F65" s="27">
        <f t="shared" si="1"/>
        <v>162.14799999999997</v>
      </c>
      <c r="G65" s="28">
        <v>115.82</v>
      </c>
    </row>
    <row r="66" spans="1:7" x14ac:dyDescent="0.25">
      <c r="A66" s="24" t="str">
        <f t="shared" si="0"/>
        <v>КОНДЕНСАТОР К50-68 - 400В - 22мкФ (16х30)</v>
      </c>
      <c r="B66" s="29">
        <v>400</v>
      </c>
      <c r="C66" s="30">
        <v>22</v>
      </c>
      <c r="D66" s="29" t="s">
        <v>27</v>
      </c>
      <c r="E66" s="30" t="s">
        <v>14</v>
      </c>
      <c r="F66" s="27">
        <f t="shared" si="1"/>
        <v>188.39799999999997</v>
      </c>
      <c r="G66" s="28">
        <v>134.57</v>
      </c>
    </row>
    <row r="67" spans="1:7" x14ac:dyDescent="0.25">
      <c r="A67" s="24" t="str">
        <f t="shared" si="0"/>
        <v>КОНДЕНСАТОР К50-68 - 160В - 100мкФ (18х25)</v>
      </c>
      <c r="B67" s="29">
        <v>160</v>
      </c>
      <c r="C67" s="30">
        <v>100</v>
      </c>
      <c r="D67" s="29" t="s">
        <v>28</v>
      </c>
      <c r="E67" s="30" t="s">
        <v>14</v>
      </c>
      <c r="F67" s="27">
        <f t="shared" si="1"/>
        <v>161.21</v>
      </c>
      <c r="G67" s="28">
        <v>115.15</v>
      </c>
    </row>
    <row r="68" spans="1:7" x14ac:dyDescent="0.25">
      <c r="A68" s="24" t="str">
        <f t="shared" si="0"/>
        <v>КОНДЕНСАТОР К50-68 - 25В - 2200мкФ (18х30)</v>
      </c>
      <c r="B68" s="32">
        <v>25</v>
      </c>
      <c r="C68" s="30">
        <v>2200</v>
      </c>
      <c r="D68" s="29" t="s">
        <v>29</v>
      </c>
      <c r="E68" s="30" t="s">
        <v>14</v>
      </c>
      <c r="F68" s="27">
        <f t="shared" si="1"/>
        <v>186.24199999999999</v>
      </c>
      <c r="G68" s="28">
        <v>133.03</v>
      </c>
    </row>
    <row r="69" spans="1:7" x14ac:dyDescent="0.25">
      <c r="A69" s="24" t="str">
        <f t="shared" si="0"/>
        <v>КОНДЕНСАТОР К50-68 - 315В - 47мкФ (18х30)</v>
      </c>
      <c r="B69" s="29">
        <v>315</v>
      </c>
      <c r="C69" s="30">
        <v>47</v>
      </c>
      <c r="D69" s="29" t="s">
        <v>29</v>
      </c>
      <c r="E69" s="30" t="s">
        <v>14</v>
      </c>
      <c r="F69" s="27">
        <f t="shared" si="1"/>
        <v>191.142</v>
      </c>
      <c r="G69" s="28">
        <v>136.53</v>
      </c>
    </row>
    <row r="70" spans="1:7" x14ac:dyDescent="0.25">
      <c r="A70" s="24" t="str">
        <f t="shared" si="0"/>
        <v>КОНДЕНСАТОР К50-68 - 16В - 4700мкФ (18х35)</v>
      </c>
      <c r="B70" s="29">
        <v>16</v>
      </c>
      <c r="C70" s="30">
        <v>4700</v>
      </c>
      <c r="D70" s="29" t="s">
        <v>30</v>
      </c>
      <c r="E70" s="30" t="s">
        <v>14</v>
      </c>
      <c r="F70" s="27">
        <f t="shared" si="1"/>
        <v>191.1</v>
      </c>
      <c r="G70" s="28">
        <v>136.5</v>
      </c>
    </row>
    <row r="71" spans="1:7" x14ac:dyDescent="0.25">
      <c r="A71" s="24" t="str">
        <f t="shared" si="0"/>
        <v>КОНДЕНСАТОР К50-68 - 63В - 1000мкФ (18х35)</v>
      </c>
      <c r="B71" s="29">
        <v>63</v>
      </c>
      <c r="C71" s="30">
        <v>1000</v>
      </c>
      <c r="D71" s="29" t="s">
        <v>30</v>
      </c>
      <c r="E71" s="30" t="s">
        <v>14</v>
      </c>
      <c r="F71" s="27">
        <f t="shared" si="1"/>
        <v>185.584</v>
      </c>
      <c r="G71" s="28">
        <v>132.56</v>
      </c>
    </row>
    <row r="72" spans="1:7" x14ac:dyDescent="0.25">
      <c r="A72" s="24" t="str">
        <f t="shared" si="0"/>
        <v>КОНДЕНСАТОР К50-68 - 100В - 470мкФ (18х35)</v>
      </c>
      <c r="B72" s="29">
        <v>100</v>
      </c>
      <c r="C72" s="30">
        <v>470</v>
      </c>
      <c r="D72" s="29" t="s">
        <v>30</v>
      </c>
      <c r="E72" s="30" t="s">
        <v>14</v>
      </c>
      <c r="F72" s="27">
        <f t="shared" si="1"/>
        <v>192.05199999999999</v>
      </c>
      <c r="G72" s="28">
        <v>137.18</v>
      </c>
    </row>
    <row r="73" spans="1:7" x14ac:dyDescent="0.25">
      <c r="A73" s="24" t="str">
        <f t="shared" ref="A73:A115" si="2">CONCATENATE("КОНДЕНСАТОР К50-68"," - ",B73,"В - ", C73, "мкФ (",D73, ")")</f>
        <v>КОНДЕНСАТОР К50-68 - 160В - 100мкФ (18х35)</v>
      </c>
      <c r="B73" s="29">
        <v>160</v>
      </c>
      <c r="C73" s="30">
        <v>100</v>
      </c>
      <c r="D73" s="29" t="s">
        <v>30</v>
      </c>
      <c r="E73" s="30" t="s">
        <v>14</v>
      </c>
      <c r="F73" s="27">
        <f t="shared" ref="F73:F115" si="3">G73*1.4</f>
        <v>201.6</v>
      </c>
      <c r="G73" s="28">
        <v>144</v>
      </c>
    </row>
    <row r="74" spans="1:7" x14ac:dyDescent="0.25">
      <c r="A74" s="24" t="str">
        <f t="shared" si="2"/>
        <v>КОНДЕНСАТОР К50-68 - 350В - 47мкФ (18х35)</v>
      </c>
      <c r="B74" s="29">
        <v>350</v>
      </c>
      <c r="C74" s="30">
        <v>47</v>
      </c>
      <c r="D74" s="29" t="s">
        <v>30</v>
      </c>
      <c r="E74" s="30" t="s">
        <v>14</v>
      </c>
      <c r="F74" s="27">
        <f t="shared" si="3"/>
        <v>222.46</v>
      </c>
      <c r="G74" s="28">
        <v>158.9</v>
      </c>
    </row>
    <row r="75" spans="1:7" x14ac:dyDescent="0.25">
      <c r="A75" s="24" t="str">
        <f t="shared" si="2"/>
        <v>КОНДЕНСАТОР К50-68 - 40В - 2200мкФ (18х40)</v>
      </c>
      <c r="B75" s="29">
        <v>40</v>
      </c>
      <c r="C75" s="30">
        <v>2200</v>
      </c>
      <c r="D75" s="29" t="s">
        <v>31</v>
      </c>
      <c r="E75" s="30" t="s">
        <v>14</v>
      </c>
      <c r="F75" s="27">
        <f t="shared" si="3"/>
        <v>218.10599999999997</v>
      </c>
      <c r="G75" s="28">
        <v>155.79</v>
      </c>
    </row>
    <row r="76" spans="1:7" x14ac:dyDescent="0.25">
      <c r="A76" s="24" t="str">
        <f t="shared" si="2"/>
        <v>КОНДЕНСАТОР К50-68 - 450В - 22мкФ (18х42)</v>
      </c>
      <c r="B76" s="29">
        <v>450</v>
      </c>
      <c r="C76" s="30">
        <v>22</v>
      </c>
      <c r="D76" s="29" t="s">
        <v>32</v>
      </c>
      <c r="E76" s="30" t="s">
        <v>14</v>
      </c>
      <c r="F76" s="27">
        <f t="shared" si="3"/>
        <v>216.77599999999998</v>
      </c>
      <c r="G76" s="28">
        <v>154.84</v>
      </c>
    </row>
    <row r="77" spans="1:7" x14ac:dyDescent="0.25">
      <c r="A77" s="24" t="str">
        <f t="shared" si="2"/>
        <v>КОНДЕНСАТОР К50-68 - 6,3В - 10000мкФ (18х45)</v>
      </c>
      <c r="B77" s="29">
        <v>6.3</v>
      </c>
      <c r="C77" s="30">
        <v>10000</v>
      </c>
      <c r="D77" s="29" t="s">
        <v>33</v>
      </c>
      <c r="E77" s="30" t="s">
        <v>14</v>
      </c>
      <c r="F77" s="27">
        <f t="shared" si="3"/>
        <v>237.66399999999996</v>
      </c>
      <c r="G77" s="28">
        <v>169.76</v>
      </c>
    </row>
    <row r="78" spans="1:7" x14ac:dyDescent="0.25">
      <c r="A78" s="24" t="str">
        <f t="shared" si="2"/>
        <v>КОНДЕНСАТОР К50-68 - 250В - 100мкФ (18х45)</v>
      </c>
      <c r="B78" s="29">
        <v>250</v>
      </c>
      <c r="C78" s="30">
        <v>100</v>
      </c>
      <c r="D78" s="29" t="s">
        <v>33</v>
      </c>
      <c r="E78" s="30" t="s">
        <v>14</v>
      </c>
      <c r="F78" s="27">
        <f t="shared" si="3"/>
        <v>253.21799999999999</v>
      </c>
      <c r="G78" s="28">
        <v>180.87</v>
      </c>
    </row>
    <row r="79" spans="1:7" x14ac:dyDescent="0.25">
      <c r="A79" s="24" t="str">
        <f t="shared" si="2"/>
        <v>КОНДЕНСАТОР К50-68 - 315В - 100мкФ (18х45)</v>
      </c>
      <c r="B79" s="29">
        <v>315</v>
      </c>
      <c r="C79" s="30">
        <v>100</v>
      </c>
      <c r="D79" s="29" t="s">
        <v>33</v>
      </c>
      <c r="E79" s="30" t="s">
        <v>14</v>
      </c>
      <c r="F79" s="27">
        <f t="shared" si="3"/>
        <v>257.44599999999997</v>
      </c>
      <c r="G79" s="28">
        <v>183.89</v>
      </c>
    </row>
    <row r="80" spans="1:7" x14ac:dyDescent="0.25">
      <c r="A80" s="24" t="str">
        <f t="shared" si="2"/>
        <v>КОНДЕНСАТОР К50-68 - 400В - 33мкФ (18х47)</v>
      </c>
      <c r="B80" s="29">
        <v>400</v>
      </c>
      <c r="C80" s="30">
        <v>33</v>
      </c>
      <c r="D80" s="29" t="s">
        <v>34</v>
      </c>
      <c r="E80" s="30" t="s">
        <v>14</v>
      </c>
      <c r="F80" s="27">
        <f t="shared" si="3"/>
        <v>253.77799999999999</v>
      </c>
      <c r="G80" s="28">
        <v>181.27</v>
      </c>
    </row>
    <row r="81" spans="1:7" x14ac:dyDescent="0.25">
      <c r="A81" s="24" t="str">
        <f t="shared" si="2"/>
        <v>КОНДЕНСАТОР К50-68 - 400В - 47мкФ (18х47)</v>
      </c>
      <c r="B81" s="29">
        <v>400</v>
      </c>
      <c r="C81" s="30">
        <v>47</v>
      </c>
      <c r="D81" s="29" t="s">
        <v>34</v>
      </c>
      <c r="E81" s="30" t="s">
        <v>14</v>
      </c>
      <c r="F81" s="27">
        <f t="shared" si="3"/>
        <v>268.28199999999998</v>
      </c>
      <c r="G81" s="28">
        <v>191.63</v>
      </c>
    </row>
    <row r="82" spans="1:7" x14ac:dyDescent="0.25">
      <c r="A82" s="24" t="str">
        <f t="shared" si="2"/>
        <v>КОНДЕНСАТОР К50-68 - 450В - 47мкФ (18х47)</v>
      </c>
      <c r="B82" s="29">
        <v>450</v>
      </c>
      <c r="C82" s="30">
        <v>47</v>
      </c>
      <c r="D82" s="29" t="s">
        <v>34</v>
      </c>
      <c r="E82" s="30" t="s">
        <v>14</v>
      </c>
      <c r="F82" s="27">
        <f t="shared" si="3"/>
        <v>273.78399999999999</v>
      </c>
      <c r="G82" s="28">
        <v>195.56</v>
      </c>
    </row>
    <row r="83" spans="1:7" x14ac:dyDescent="0.25">
      <c r="A83" s="24" t="str">
        <f t="shared" si="2"/>
        <v>КОНДЕНСАТОР К50-68 - 16В - 10000мкФ (21х42)</v>
      </c>
      <c r="B83" s="29">
        <v>16</v>
      </c>
      <c r="C83" s="30">
        <v>10000</v>
      </c>
      <c r="D83" s="29" t="s">
        <v>35</v>
      </c>
      <c r="E83" s="30" t="s">
        <v>14</v>
      </c>
      <c r="F83" s="27">
        <f t="shared" si="3"/>
        <v>255.80799999999999</v>
      </c>
      <c r="G83" s="28">
        <v>182.72</v>
      </c>
    </row>
    <row r="84" spans="1:7" x14ac:dyDescent="0.25">
      <c r="A84" s="24" t="str">
        <f t="shared" si="2"/>
        <v>КОНДЕНСАТОР К50-68 - 25В - 4700мкФ (21х42)</v>
      </c>
      <c r="B84" s="29">
        <v>25</v>
      </c>
      <c r="C84" s="30">
        <v>4700</v>
      </c>
      <c r="D84" s="29" t="s">
        <v>35</v>
      </c>
      <c r="E84" s="30" t="s">
        <v>14</v>
      </c>
      <c r="F84" s="27">
        <f t="shared" si="3"/>
        <v>237.90199999999999</v>
      </c>
      <c r="G84" s="28">
        <v>169.93</v>
      </c>
    </row>
    <row r="85" spans="1:7" x14ac:dyDescent="0.25">
      <c r="A85" s="24" t="str">
        <f t="shared" si="2"/>
        <v>КОНДЕНСАТОР К50-68 - 450В - 47мкФ (21х42)</v>
      </c>
      <c r="B85" s="29">
        <v>450</v>
      </c>
      <c r="C85" s="30">
        <v>47</v>
      </c>
      <c r="D85" s="29" t="s">
        <v>35</v>
      </c>
      <c r="E85" s="30" t="s">
        <v>14</v>
      </c>
      <c r="F85" s="27">
        <f t="shared" si="3"/>
        <v>317.28199999999998</v>
      </c>
      <c r="G85" s="28">
        <v>226.63</v>
      </c>
    </row>
    <row r="86" spans="1:7" x14ac:dyDescent="0.25">
      <c r="A86" s="24" t="str">
        <f t="shared" si="2"/>
        <v>КОНДЕНСАТОР К50-68 - 6,3В - 15000мкФ (21х47)</v>
      </c>
      <c r="B86" s="29">
        <v>6.3</v>
      </c>
      <c r="C86" s="30">
        <v>15000</v>
      </c>
      <c r="D86" s="29" t="s">
        <v>36</v>
      </c>
      <c r="E86" s="30" t="s">
        <v>14</v>
      </c>
      <c r="F86" s="27">
        <f t="shared" si="3"/>
        <v>276.14999999999998</v>
      </c>
      <c r="G86" s="28">
        <v>197.25</v>
      </c>
    </row>
    <row r="87" spans="1:7" x14ac:dyDescent="0.25">
      <c r="A87" s="24" t="str">
        <f t="shared" si="2"/>
        <v>КОНДЕНСАТОР К50-68 - 40В - 4700мкФ (21х47)</v>
      </c>
      <c r="B87" s="29">
        <v>40</v>
      </c>
      <c r="C87" s="30">
        <v>4700</v>
      </c>
      <c r="D87" s="29" t="s">
        <v>36</v>
      </c>
      <c r="E87" s="30" t="s">
        <v>14</v>
      </c>
      <c r="F87" s="27">
        <f t="shared" si="3"/>
        <v>283.45799999999997</v>
      </c>
      <c r="G87" s="28">
        <v>202.47</v>
      </c>
    </row>
    <row r="88" spans="1:7" x14ac:dyDescent="0.25">
      <c r="A88" s="24" t="str">
        <f t="shared" si="2"/>
        <v>КОНДЕНСАТОР К50-68 - 63В - 2200мкФ (21х47)</v>
      </c>
      <c r="B88" s="29">
        <v>63</v>
      </c>
      <c r="C88" s="30">
        <v>2200</v>
      </c>
      <c r="D88" s="29" t="s">
        <v>36</v>
      </c>
      <c r="E88" s="30" t="s">
        <v>14</v>
      </c>
      <c r="F88" s="27">
        <f t="shared" si="3"/>
        <v>283.47199999999998</v>
      </c>
      <c r="G88" s="28">
        <v>202.48</v>
      </c>
    </row>
    <row r="89" spans="1:7" x14ac:dyDescent="0.25">
      <c r="A89" s="24" t="str">
        <f t="shared" si="2"/>
        <v>КОНДЕНСАТОР К50-68 - 100В - 1000мкФ (21х47)</v>
      </c>
      <c r="B89" s="29">
        <v>100</v>
      </c>
      <c r="C89" s="30">
        <v>1000</v>
      </c>
      <c r="D89" s="29" t="s">
        <v>36</v>
      </c>
      <c r="E89" s="30" t="s">
        <v>14</v>
      </c>
      <c r="F89" s="27">
        <f t="shared" si="3"/>
        <v>338.65999999999997</v>
      </c>
      <c r="G89" s="28">
        <v>241.9</v>
      </c>
    </row>
    <row r="90" spans="1:7" x14ac:dyDescent="0.25">
      <c r="A90" s="24" t="str">
        <f t="shared" si="2"/>
        <v>КОНДЕНСАТОР К50-68 - 250В - 220мкФ (21х47)</v>
      </c>
      <c r="B90" s="29">
        <v>250</v>
      </c>
      <c r="C90" s="30">
        <v>220</v>
      </c>
      <c r="D90" s="29" t="s">
        <v>36</v>
      </c>
      <c r="E90" s="30" t="s">
        <v>14</v>
      </c>
      <c r="F90" s="27">
        <f t="shared" si="3"/>
        <v>387.43599999999998</v>
      </c>
      <c r="G90" s="28">
        <v>276.74</v>
      </c>
    </row>
    <row r="91" spans="1:7" x14ac:dyDescent="0.25">
      <c r="A91" s="24" t="str">
        <f t="shared" si="2"/>
        <v>КОНДЕНСАТОР К50-68 - 350В - 100мкФ (21х52)</v>
      </c>
      <c r="B91" s="29">
        <v>350</v>
      </c>
      <c r="C91" s="30">
        <v>100</v>
      </c>
      <c r="D91" s="29" t="s">
        <v>37</v>
      </c>
      <c r="E91" s="30" t="s">
        <v>14</v>
      </c>
      <c r="F91" s="27">
        <f t="shared" si="3"/>
        <v>321.38399999999996</v>
      </c>
      <c r="G91" s="28">
        <v>229.56</v>
      </c>
    </row>
    <row r="92" spans="1:7" x14ac:dyDescent="0.25">
      <c r="A92" s="24" t="str">
        <f t="shared" si="2"/>
        <v>КОНДЕНСАТОР К50-68 - 250В - 220мкФ (21х54)</v>
      </c>
      <c r="B92" s="29">
        <v>250</v>
      </c>
      <c r="C92" s="30">
        <v>220</v>
      </c>
      <c r="D92" s="29" t="s">
        <v>38</v>
      </c>
      <c r="E92" s="30" t="s">
        <v>14</v>
      </c>
      <c r="F92" s="27">
        <f t="shared" si="3"/>
        <v>388.78</v>
      </c>
      <c r="G92" s="28">
        <v>277.7</v>
      </c>
    </row>
    <row r="93" spans="1:7" x14ac:dyDescent="0.25">
      <c r="A93" s="24" t="str">
        <f t="shared" si="2"/>
        <v>КОНДЕНСАТОР К50-68 - 160В - 470мкФ (25х50)</v>
      </c>
      <c r="B93" s="29">
        <v>160</v>
      </c>
      <c r="C93" s="30">
        <v>470</v>
      </c>
      <c r="D93" s="29" t="s">
        <v>39</v>
      </c>
      <c r="E93" s="30" t="s">
        <v>14</v>
      </c>
      <c r="F93" s="27">
        <f t="shared" si="3"/>
        <v>561.49799999999993</v>
      </c>
      <c r="G93" s="28">
        <v>401.07</v>
      </c>
    </row>
    <row r="94" spans="1:7" x14ac:dyDescent="0.25">
      <c r="A94" s="24" t="str">
        <f t="shared" si="2"/>
        <v>КОНДЕНСАТОР К50-68 - 400В - 100мкФ (25х50)</v>
      </c>
      <c r="B94" s="29">
        <v>400</v>
      </c>
      <c r="C94" s="30">
        <v>100</v>
      </c>
      <c r="D94" s="29" t="s">
        <v>39</v>
      </c>
      <c r="E94" s="30" t="s">
        <v>14</v>
      </c>
      <c r="F94" s="27">
        <f t="shared" si="3"/>
        <v>714.58799999999997</v>
      </c>
      <c r="G94" s="28">
        <v>510.42</v>
      </c>
    </row>
    <row r="95" spans="1:7" x14ac:dyDescent="0.25">
      <c r="A95" s="24" t="str">
        <f t="shared" si="2"/>
        <v>КОНДЕНСАТОР К50-68 - 400В - 150мкФ (25х50)</v>
      </c>
      <c r="B95" s="29">
        <v>400</v>
      </c>
      <c r="C95" s="30">
        <v>150</v>
      </c>
      <c r="D95" s="29" t="s">
        <v>39</v>
      </c>
      <c r="E95" s="30" t="s">
        <v>14</v>
      </c>
      <c r="F95" s="27">
        <f t="shared" si="3"/>
        <v>671.31399999999996</v>
      </c>
      <c r="G95" s="28">
        <v>479.51</v>
      </c>
    </row>
    <row r="96" spans="1:7" x14ac:dyDescent="0.25">
      <c r="A96" s="24" t="str">
        <f t="shared" si="2"/>
        <v>КОНДЕНСАТОР К50-68 - 315В - 220мкФ (25х55)</v>
      </c>
      <c r="B96" s="29">
        <v>315</v>
      </c>
      <c r="C96" s="30">
        <v>220</v>
      </c>
      <c r="D96" s="29" t="s">
        <v>40</v>
      </c>
      <c r="E96" s="30" t="s">
        <v>14</v>
      </c>
      <c r="F96" s="27">
        <f t="shared" si="3"/>
        <v>555.19799999999998</v>
      </c>
      <c r="G96" s="28">
        <v>396.57</v>
      </c>
    </row>
    <row r="97" spans="1:7" x14ac:dyDescent="0.25">
      <c r="A97" s="24" t="str">
        <f t="shared" si="2"/>
        <v>КОНДЕНСАТОР К50-68 - 450В - 100мкФ (25х55)</v>
      </c>
      <c r="B97" s="29">
        <v>450</v>
      </c>
      <c r="C97" s="30">
        <v>100</v>
      </c>
      <c r="D97" s="29" t="s">
        <v>40</v>
      </c>
      <c r="E97" s="30" t="s">
        <v>14</v>
      </c>
      <c r="F97" s="27">
        <f t="shared" si="3"/>
        <v>762.18799999999987</v>
      </c>
      <c r="G97" s="28">
        <v>544.41999999999996</v>
      </c>
    </row>
    <row r="98" spans="1:7" x14ac:dyDescent="0.25">
      <c r="A98" s="24" t="str">
        <f t="shared" si="2"/>
        <v>КОНДЕНСАТОР К50-68 - 350В - 220мкФ (32х45)</v>
      </c>
      <c r="B98" s="29">
        <v>350</v>
      </c>
      <c r="C98" s="30">
        <v>220</v>
      </c>
      <c r="D98" s="29" t="s">
        <v>41</v>
      </c>
      <c r="E98" s="30" t="s">
        <v>14</v>
      </c>
      <c r="F98" s="27">
        <f t="shared" si="3"/>
        <v>695.78599999999994</v>
      </c>
      <c r="G98" s="28">
        <v>496.99</v>
      </c>
    </row>
    <row r="99" spans="1:7" x14ac:dyDescent="0.25">
      <c r="A99" s="24" t="str">
        <f t="shared" si="2"/>
        <v>КОНДЕНСАТОР К50-68 - 250В - 330мкФ (32х50)</v>
      </c>
      <c r="B99" s="29">
        <v>250</v>
      </c>
      <c r="C99" s="30">
        <v>330</v>
      </c>
      <c r="D99" s="29" t="s">
        <v>42</v>
      </c>
      <c r="E99" s="30" t="s">
        <v>14</v>
      </c>
      <c r="F99" s="27">
        <f t="shared" si="3"/>
        <v>728.36399999999992</v>
      </c>
      <c r="G99" s="28">
        <v>520.26</v>
      </c>
    </row>
    <row r="100" spans="1:7" x14ac:dyDescent="0.25">
      <c r="A100" s="24" t="str">
        <f t="shared" si="2"/>
        <v>КОНДЕНСАТОР К50-68 - 250В - 470мкФ (32х55)</v>
      </c>
      <c r="B100" s="29">
        <v>250</v>
      </c>
      <c r="C100" s="30">
        <v>470</v>
      </c>
      <c r="D100" s="29" t="s">
        <v>43</v>
      </c>
      <c r="E100" s="30" t="s">
        <v>14</v>
      </c>
      <c r="F100" s="27">
        <f t="shared" si="3"/>
        <v>748.36999999999989</v>
      </c>
      <c r="G100" s="28">
        <v>534.54999999999995</v>
      </c>
    </row>
    <row r="101" spans="1:7" x14ac:dyDescent="0.25">
      <c r="A101" s="24" t="str">
        <f t="shared" si="2"/>
        <v>КОНДЕНСАТОР К50-68 - 400В - 220мкФ (32х55)</v>
      </c>
      <c r="B101" s="29">
        <v>400</v>
      </c>
      <c r="C101" s="30">
        <v>220</v>
      </c>
      <c r="D101" s="29" t="s">
        <v>43</v>
      </c>
      <c r="E101" s="30" t="s">
        <v>14</v>
      </c>
      <c r="F101" s="27">
        <f t="shared" si="3"/>
        <v>973.99400000000003</v>
      </c>
      <c r="G101" s="28">
        <v>695.71</v>
      </c>
    </row>
    <row r="102" spans="1:7" x14ac:dyDescent="0.25">
      <c r="A102" s="24" t="str">
        <f t="shared" si="2"/>
        <v>КОНДЕНСАТОР К50-68 - 450В - 220мкФ (32х60)</v>
      </c>
      <c r="B102" s="29">
        <v>450</v>
      </c>
      <c r="C102" s="30">
        <v>220</v>
      </c>
      <c r="D102" s="29" t="s">
        <v>44</v>
      </c>
      <c r="E102" s="30" t="s">
        <v>14</v>
      </c>
      <c r="F102" s="27">
        <f t="shared" si="3"/>
        <v>1067.864</v>
      </c>
      <c r="G102" s="28">
        <v>762.76</v>
      </c>
    </row>
    <row r="103" spans="1:7" x14ac:dyDescent="0.25">
      <c r="A103" s="24" t="str">
        <f t="shared" si="2"/>
        <v>КОНДЕНСАТОР К50-68 - 160В - 1000мкФ (32х67)</v>
      </c>
      <c r="B103" s="29">
        <v>160</v>
      </c>
      <c r="C103" s="30">
        <v>1000</v>
      </c>
      <c r="D103" s="29" t="s">
        <v>45</v>
      </c>
      <c r="E103" s="30" t="s">
        <v>14</v>
      </c>
      <c r="F103" s="27">
        <f t="shared" si="3"/>
        <v>990.38799999999992</v>
      </c>
      <c r="G103" s="28">
        <v>707.42</v>
      </c>
    </row>
    <row r="104" spans="1:7" x14ac:dyDescent="0.25">
      <c r="A104" s="24" t="str">
        <f t="shared" si="2"/>
        <v>КОНДЕНСАТОР К50-68 - 315В - 470мкФ (32х67)</v>
      </c>
      <c r="B104" s="29">
        <v>315</v>
      </c>
      <c r="C104" s="30">
        <v>470</v>
      </c>
      <c r="D104" s="29" t="s">
        <v>45</v>
      </c>
      <c r="E104" s="30" t="s">
        <v>14</v>
      </c>
      <c r="F104" s="27">
        <f t="shared" si="3"/>
        <v>946.65199999999982</v>
      </c>
      <c r="G104" s="28">
        <v>676.18</v>
      </c>
    </row>
    <row r="105" spans="1:7" x14ac:dyDescent="0.25">
      <c r="A105" s="24" t="str">
        <f t="shared" si="2"/>
        <v>КОНДЕНСАТОР К50-68 - 400В - 330мкФ (32х70)</v>
      </c>
      <c r="B105" s="29">
        <v>400</v>
      </c>
      <c r="C105" s="30">
        <v>330</v>
      </c>
      <c r="D105" s="29" t="s">
        <v>46</v>
      </c>
      <c r="E105" s="30" t="s">
        <v>14</v>
      </c>
      <c r="F105" s="27">
        <f t="shared" si="3"/>
        <v>1147.44</v>
      </c>
      <c r="G105" s="28">
        <v>819.6</v>
      </c>
    </row>
    <row r="106" spans="1:7" x14ac:dyDescent="0.25">
      <c r="A106" s="24" t="str">
        <f t="shared" si="2"/>
        <v>КОНДЕНСАТОР К50-68 - 450В - 330мкФ (32х70)</v>
      </c>
      <c r="B106" s="29">
        <v>450</v>
      </c>
      <c r="C106" s="30">
        <v>330</v>
      </c>
      <c r="D106" s="29" t="s">
        <v>46</v>
      </c>
      <c r="E106" s="30" t="s">
        <v>14</v>
      </c>
      <c r="F106" s="27">
        <f t="shared" si="3"/>
        <v>1199.1559999999999</v>
      </c>
      <c r="G106" s="28">
        <v>856.54</v>
      </c>
    </row>
    <row r="107" spans="1:7" x14ac:dyDescent="0.25">
      <c r="A107" s="24" t="str">
        <f t="shared" si="2"/>
        <v>КОНДЕНСАТОР К50-68 - 16В - 4,7мкФ (6,3х12)</v>
      </c>
      <c r="B107" s="29">
        <v>16</v>
      </c>
      <c r="C107" s="30">
        <v>4.7</v>
      </c>
      <c r="D107" s="29" t="s">
        <v>15</v>
      </c>
      <c r="E107" s="30" t="s">
        <v>47</v>
      </c>
      <c r="F107" s="27">
        <f t="shared" si="3"/>
        <v>46.802</v>
      </c>
      <c r="G107" s="28">
        <v>33.43</v>
      </c>
    </row>
    <row r="108" spans="1:7" x14ac:dyDescent="0.25">
      <c r="A108" s="24" t="str">
        <f t="shared" si="2"/>
        <v>КОНДЕНСАТОР К50-68 - 16В - 10мкФ (6,3х12)</v>
      </c>
      <c r="B108" s="29">
        <v>16</v>
      </c>
      <c r="C108" s="30">
        <v>10</v>
      </c>
      <c r="D108" s="29" t="s">
        <v>15</v>
      </c>
      <c r="E108" s="30" t="s">
        <v>47</v>
      </c>
      <c r="F108" s="27">
        <f t="shared" si="3"/>
        <v>46.802</v>
      </c>
      <c r="G108" s="28">
        <v>33.43</v>
      </c>
    </row>
    <row r="109" spans="1:7" x14ac:dyDescent="0.25">
      <c r="A109" s="24" t="str">
        <f t="shared" si="2"/>
        <v>КОНДЕНСАТОР К50-68 - 16В - 22мкФ (6,3х12)</v>
      </c>
      <c r="B109" s="29">
        <v>16</v>
      </c>
      <c r="C109" s="30">
        <v>22</v>
      </c>
      <c r="D109" s="29" t="s">
        <v>15</v>
      </c>
      <c r="E109" s="30" t="s">
        <v>47</v>
      </c>
      <c r="F109" s="27">
        <f t="shared" si="3"/>
        <v>46.591999999999999</v>
      </c>
      <c r="G109" s="28">
        <v>33.28</v>
      </c>
    </row>
    <row r="110" spans="1:7" x14ac:dyDescent="0.25">
      <c r="A110" s="24" t="str">
        <f t="shared" si="2"/>
        <v>КОНДЕНСАТОР К50-68 - 50В - 2,2мкФ (6,3х12)</v>
      </c>
      <c r="B110" s="29">
        <v>50</v>
      </c>
      <c r="C110" s="30">
        <v>2.2000000000000002</v>
      </c>
      <c r="D110" s="29" t="s">
        <v>15</v>
      </c>
      <c r="E110" s="30" t="s">
        <v>47</v>
      </c>
      <c r="F110" s="27">
        <f t="shared" si="3"/>
        <v>46.815999999999995</v>
      </c>
      <c r="G110" s="28">
        <v>33.44</v>
      </c>
    </row>
    <row r="111" spans="1:7" x14ac:dyDescent="0.25">
      <c r="A111" s="24" t="str">
        <f t="shared" si="2"/>
        <v>КОНДЕНСАТОР К50-68 - 50В - 4,7мкФ (6,3х12)</v>
      </c>
      <c r="B111" s="29">
        <v>50</v>
      </c>
      <c r="C111" s="30">
        <v>4.7</v>
      </c>
      <c r="D111" s="29" t="s">
        <v>15</v>
      </c>
      <c r="E111" s="30" t="s">
        <v>47</v>
      </c>
      <c r="F111" s="27">
        <f t="shared" si="3"/>
        <v>46.605999999999995</v>
      </c>
      <c r="G111" s="28">
        <v>33.29</v>
      </c>
    </row>
    <row r="112" spans="1:7" x14ac:dyDescent="0.25">
      <c r="A112" s="24" t="str">
        <f t="shared" si="2"/>
        <v>КОНДЕНСАТОР К50-68 - 100В - 4,7мкФ (8х12)</v>
      </c>
      <c r="B112" s="29">
        <v>100</v>
      </c>
      <c r="C112" s="30">
        <v>4.7</v>
      </c>
      <c r="D112" s="29" t="s">
        <v>17</v>
      </c>
      <c r="E112" s="30" t="s">
        <v>47</v>
      </c>
      <c r="F112" s="27">
        <f t="shared" si="3"/>
        <v>57.134</v>
      </c>
      <c r="G112" s="28">
        <v>40.81</v>
      </c>
    </row>
    <row r="113" spans="1:8" x14ac:dyDescent="0.25">
      <c r="A113" s="24" t="str">
        <f t="shared" si="2"/>
        <v>КОНДЕНСАТОР К50-68 - 50В - 10мкФ (8х14)</v>
      </c>
      <c r="B113" s="29">
        <v>50</v>
      </c>
      <c r="C113" s="30">
        <v>10</v>
      </c>
      <c r="D113" s="29" t="s">
        <v>18</v>
      </c>
      <c r="E113" s="30" t="s">
        <v>47</v>
      </c>
      <c r="F113" s="27">
        <f t="shared" si="3"/>
        <v>48.985999999999997</v>
      </c>
      <c r="G113" s="28">
        <v>34.99</v>
      </c>
    </row>
    <row r="114" spans="1:8" x14ac:dyDescent="0.25">
      <c r="A114" s="24" t="str">
        <f t="shared" si="2"/>
        <v>КОНДЕНСАТОР К50-68 - 50В - 22мкФ (10х12)</v>
      </c>
      <c r="B114" s="29">
        <v>50</v>
      </c>
      <c r="C114" s="30">
        <v>22</v>
      </c>
      <c r="D114" s="29" t="s">
        <v>19</v>
      </c>
      <c r="E114" s="30" t="s">
        <v>47</v>
      </c>
      <c r="F114" s="27">
        <f t="shared" si="3"/>
        <v>61.683999999999997</v>
      </c>
      <c r="G114" s="28">
        <v>44.06</v>
      </c>
    </row>
    <row r="115" spans="1:8" x14ac:dyDescent="0.25">
      <c r="A115" s="24" t="str">
        <f t="shared" si="2"/>
        <v>КОНДЕНСАТОР К50-68 - 160В - 4,7мкФ (10х15)</v>
      </c>
      <c r="B115" s="29">
        <v>160</v>
      </c>
      <c r="C115" s="30">
        <v>4.7</v>
      </c>
      <c r="D115" s="29" t="s">
        <v>20</v>
      </c>
      <c r="E115" s="30" t="s">
        <v>47</v>
      </c>
      <c r="F115" s="27">
        <f t="shared" si="3"/>
        <v>72.673999999999992</v>
      </c>
      <c r="G115" s="28">
        <v>51.91</v>
      </c>
    </row>
    <row r="116" spans="1:8" x14ac:dyDescent="0.25">
      <c r="F116" s="3"/>
      <c r="G116" s="3"/>
    </row>
    <row r="117" spans="1:8" ht="15.75" x14ac:dyDescent="0.25">
      <c r="A117" s="34" t="s">
        <v>48</v>
      </c>
      <c r="B117" s="35"/>
      <c r="C117" s="35"/>
      <c r="D117" s="35"/>
      <c r="E117" s="36"/>
      <c r="F117" s="37"/>
      <c r="G117" s="37"/>
    </row>
    <row r="118" spans="1:8" ht="15" customHeight="1" x14ac:dyDescent="0.2">
      <c r="A118" s="38" t="s">
        <v>49</v>
      </c>
      <c r="B118" s="38"/>
      <c r="C118" s="38"/>
      <c r="D118" s="38"/>
      <c r="E118" s="38"/>
      <c r="F118" s="37"/>
      <c r="G118" s="37"/>
    </row>
    <row r="119" spans="1:8" ht="15" customHeight="1" x14ac:dyDescent="0.2">
      <c r="A119" s="39"/>
      <c r="B119" s="39"/>
      <c r="C119" s="39"/>
      <c r="D119" s="39"/>
      <c r="E119" s="39"/>
      <c r="F119" s="37"/>
      <c r="G119" s="37"/>
    </row>
    <row r="120" spans="1:8" x14ac:dyDescent="0.2">
      <c r="A120" s="40"/>
      <c r="B120" s="35"/>
      <c r="C120" s="35"/>
      <c r="D120" s="35"/>
      <c r="E120" s="41"/>
    </row>
    <row r="121" spans="1:8" ht="15.75" x14ac:dyDescent="0.25">
      <c r="A121" s="34" t="s">
        <v>50</v>
      </c>
      <c r="B121" s="43"/>
      <c r="C121" s="43"/>
      <c r="D121" s="43"/>
      <c r="E121" s="44"/>
    </row>
    <row r="122" spans="1:8" ht="15" customHeight="1" x14ac:dyDescent="0.25">
      <c r="A122" s="39" t="s">
        <v>51</v>
      </c>
      <c r="B122" s="35"/>
      <c r="C122" s="35"/>
      <c r="D122" s="35"/>
      <c r="E122" s="45"/>
      <c r="F122" s="46" t="s">
        <v>52</v>
      </c>
      <c r="G122" s="46"/>
      <c r="H122" s="31"/>
    </row>
    <row r="123" spans="1:8" ht="15" customHeight="1" x14ac:dyDescent="0.25">
      <c r="A123" s="47" t="s">
        <v>53</v>
      </c>
      <c r="B123" s="35"/>
      <c r="C123" s="35"/>
      <c r="D123" s="35"/>
      <c r="E123" s="45"/>
      <c r="F123" s="46"/>
      <c r="G123" s="46"/>
      <c r="H123" s="31"/>
    </row>
  </sheetData>
  <autoFilter ref="B7:E7" xr:uid="{9A6954C1-CB2D-4A11-9E56-90F436BFEFD9}"/>
  <mergeCells count="11">
    <mergeCell ref="A118:E118"/>
    <mergeCell ref="E122:E123"/>
    <mergeCell ref="F122:G123"/>
    <mergeCell ref="A1:E4"/>
    <mergeCell ref="F1:G4"/>
    <mergeCell ref="B5:B6"/>
    <mergeCell ref="C5:C6"/>
    <mergeCell ref="D5:D6"/>
    <mergeCell ref="E5:E6"/>
    <mergeCell ref="F5:G5"/>
    <mergeCell ref="F6:G6"/>
  </mergeCells>
  <hyperlinks>
    <hyperlink ref="A123" r:id="rId1" xr:uid="{EE439800-DCAF-4E51-AB6F-0B67BB369688}"/>
    <hyperlink ref="F122" r:id="rId2" display="Страница на сайте: elecond.ru/capacitor/k50-15/" xr:uid="{35133898-5324-4665-BBD9-8968F815B4F4}"/>
    <hyperlink ref="F122:G123" r:id="rId3" display="https://elecond.ru/capacitor/k50-68/" xr:uid="{D90F111E-6E6D-4993-9AC1-21078CAA95BA}"/>
  </hyperlinks>
  <printOptions horizontalCentered="1"/>
  <pageMargins left="0.25" right="0.25" top="0.75" bottom="0.75" header="0.3" footer="0.3"/>
  <pageSetup paperSize="9" orientation="landscape" r:id="rId4"/>
  <headerFooter differentFirst="1">
    <oddFooter>&amp;R&amp;P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К50-68</vt:lpstr>
      <vt:lpstr>'К50-68'!Заголовки_для_печати</vt:lpstr>
      <vt:lpstr>'К50-68'!Область_печати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Николай</cp:lastModifiedBy>
  <dcterms:created xsi:type="dcterms:W3CDTF">2026-04-07T06:30:29Z</dcterms:created>
  <dcterms:modified xsi:type="dcterms:W3CDTF">2026-04-07T06:30:38Z</dcterms:modified>
</cp:coreProperties>
</file>